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0a4d6c57c3b2c0a0/Documents/My Web Sites/dvev/docs/"/>
    </mc:Choice>
  </mc:AlternateContent>
  <xr:revisionPtr revIDLastSave="265" documentId="8_{22991A24-EEBA-4B67-9A3B-46371C765943}" xr6:coauthVersionLast="47" xr6:coauthVersionMax="47" xr10:uidLastSave="{B31EA533-990D-4788-9080-03F8A0EB54E0}"/>
  <workbookProtection workbookAlgorithmName="SHA-512" workbookHashValue="bRGDECsPCwIo9mrSVaArq6txt5MxIKFIHSH9qDOVoEOSg1r2tBdWhGUXKs7Uynp+zVl6BwJKldY2+YvPVZp43g==" workbookSaltValue="WeVN05JYwl+Lk6i1Mg3rNQ==" workbookSpinCount="100000" lockStructure="1"/>
  <bookViews>
    <workbookView xWindow="2920" yWindow="2250" windowWidth="19550" windowHeight="13720" xr2:uid="{55D8A3D1-9852-4EE0-B912-FF8AA2C0510D}"/>
  </bookViews>
  <sheets>
    <sheet name="Tarif des vins" sheetId="8" r:id="rId1"/>
    <sheet name="Feuil1" sheetId="11" r:id="rId2"/>
  </sheets>
  <definedNames>
    <definedName name="_xlnm.Print_Area" localSheetId="0">'Tarif des vins'!$A$1:$L$71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1" i="8" l="1"/>
  <c r="H68" i="8"/>
</calcChain>
</file>

<file path=xl/sharedStrings.xml><?xml version="1.0" encoding="utf-8"?>
<sst xmlns="http://schemas.openxmlformats.org/spreadsheetml/2006/main" count="177" uniqueCount="138">
  <si>
    <t>APPELATIONS - VINS ROUGES</t>
  </si>
  <si>
    <t>PU</t>
  </si>
  <si>
    <t>Qté</t>
  </si>
  <si>
    <t>magnum</t>
  </si>
  <si>
    <t>Btle</t>
  </si>
  <si>
    <r>
      <rPr>
        <b/>
        <sz val="11"/>
        <color rgb="FF000000"/>
        <rFont val="Calibri"/>
        <family val="2"/>
        <scheme val="minor"/>
      </rPr>
      <t xml:space="preserve">VENETIE  </t>
    </r>
    <r>
      <rPr>
        <b/>
        <sz val="9"/>
        <color rgb="FF000000"/>
        <rFont val="Calibri"/>
        <family val="2"/>
        <scheme val="minor"/>
      </rPr>
      <t>CANTINE DE CUSTOZA</t>
    </r>
  </si>
  <si>
    <t>CAVE de TAIN (suite)</t>
  </si>
  <si>
    <t xml:space="preserve">Corvina Garda Doc </t>
  </si>
  <si>
    <t xml:space="preserve">Valpolicella Ripasso Doc Classico </t>
  </si>
  <si>
    <t xml:space="preserve">Cornas </t>
  </si>
  <si>
    <t>*</t>
  </si>
  <si>
    <t xml:space="preserve">Amarone : Valpolicella Classico </t>
  </si>
  <si>
    <t xml:space="preserve">Hermitage Nobles Rives </t>
  </si>
  <si>
    <r>
      <rPr>
        <b/>
        <sz val="10"/>
        <color rgb="FF000000"/>
        <rFont val="Calibri"/>
        <family val="2"/>
        <scheme val="minor"/>
      </rPr>
      <t xml:space="preserve">BERGERAC : </t>
    </r>
    <r>
      <rPr>
        <b/>
        <sz val="9"/>
        <color rgb="FF000000"/>
        <rFont val="Calibri"/>
        <family val="2"/>
        <scheme val="minor"/>
      </rPr>
      <t>VIGNOBLES DES VERDOTS</t>
    </r>
  </si>
  <si>
    <t>Hermitage Rouge 2020 cuvee xxxx</t>
  </si>
  <si>
    <t xml:space="preserve">Clos des Verdots Bergerac </t>
  </si>
  <si>
    <r>
      <rPr>
        <b/>
        <sz val="11"/>
        <color rgb="FF000000"/>
        <rFont val="Calibri"/>
        <family val="2"/>
        <scheme val="minor"/>
      </rPr>
      <t xml:space="preserve">BOURGOGNE  </t>
    </r>
    <r>
      <rPr>
        <b/>
        <sz val="9"/>
        <color rgb="FF000000"/>
        <rFont val="Calibri"/>
        <family val="2"/>
        <scheme val="minor"/>
      </rPr>
      <t>G &amp; Y DUFOULEUR</t>
    </r>
  </si>
  <si>
    <t xml:space="preserve">Château les tours des Verdots "Bergerac" </t>
  </si>
  <si>
    <t>Hautes Côtes de Nuits "La réserve de Cyprien"</t>
  </si>
  <si>
    <t xml:space="preserve">Grand vin des Verdots  "Bergerac" </t>
  </si>
  <si>
    <t>Pommard  2018  " Les Vaumuriens"</t>
  </si>
  <si>
    <t xml:space="preserve">RHÔNE  MERIDIONAL </t>
  </si>
  <si>
    <t>Fixin 1er Cru Vieilles Vignes</t>
  </si>
  <si>
    <t xml:space="preserve">XAVIER VIGNON </t>
  </si>
  <si>
    <t>Nuits St-Georges "Creux Fraiches"</t>
  </si>
  <si>
    <t>Le petit Xavier Rouge Vin de France</t>
  </si>
  <si>
    <r>
      <rPr>
        <b/>
        <sz val="11"/>
        <color rgb="FF000000"/>
        <rFont val="Calibri"/>
        <family val="2"/>
        <scheme val="minor"/>
      </rPr>
      <t xml:space="preserve">BEAUJOLAIS - </t>
    </r>
    <r>
      <rPr>
        <b/>
        <sz val="9"/>
        <color rgb="FF000000"/>
        <rFont val="Calibri"/>
        <family val="2"/>
        <scheme val="minor"/>
      </rPr>
      <t>DOMAINE PERRACHON</t>
    </r>
  </si>
  <si>
    <t>Côtes du Rhône Vieilles vignes</t>
  </si>
  <si>
    <t>Beaujolais Village  'Terre de Loyse'</t>
  </si>
  <si>
    <t>Beaumes de Venise</t>
  </si>
  <si>
    <t>Morgon 'Corcelette'</t>
  </si>
  <si>
    <t xml:space="preserve">Vacqueyras </t>
  </si>
  <si>
    <t>Juliénas  'Roche Bleue'</t>
  </si>
  <si>
    <t xml:space="preserve">Gigondas </t>
  </si>
  <si>
    <t>Moulin à vent Terres roses'</t>
  </si>
  <si>
    <t xml:space="preserve">Chateauneuf du Pape </t>
  </si>
  <si>
    <t>Fleurie  'Vieilles Vignes'</t>
  </si>
  <si>
    <t>Saint Amour  Cuvée Les Amoureux</t>
  </si>
  <si>
    <r>
      <rPr>
        <b/>
        <sz val="11"/>
        <color rgb="FF000000"/>
        <rFont val="Calibri"/>
        <family val="2"/>
        <scheme val="minor"/>
      </rPr>
      <t>RHONE SEPTENTRIONAL</t>
    </r>
    <r>
      <rPr>
        <sz val="11"/>
        <color rgb="FF000000"/>
        <rFont val="Calibri"/>
        <family val="2"/>
        <scheme val="minor"/>
      </rPr>
      <t xml:space="preserve"> </t>
    </r>
  </si>
  <si>
    <r>
      <rPr>
        <b/>
        <sz val="11"/>
        <color rgb="FF000000"/>
        <rFont val="Calibri"/>
        <family val="2"/>
      </rPr>
      <t xml:space="preserve">CORSE : </t>
    </r>
    <r>
      <rPr>
        <b/>
        <sz val="9"/>
        <color rgb="FF000000"/>
        <rFont val="Calibri"/>
        <family val="2"/>
      </rPr>
      <t xml:space="preserve">CLOS TEDDI   </t>
    </r>
  </si>
  <si>
    <t xml:space="preserve">EARL MARTIN CLERC </t>
  </si>
  <si>
    <t xml:space="preserve">Patrimonio </t>
  </si>
  <si>
    <t xml:space="preserve">IGP Syrah Première Note </t>
  </si>
  <si>
    <t xml:space="preserve">Vintina 2020 offee limitée </t>
  </si>
  <si>
    <t xml:space="preserve">Côte Rôtie " Coteaux de Bassenon" </t>
  </si>
  <si>
    <t>Patrimonio TGrande Cuvee</t>
  </si>
  <si>
    <t xml:space="preserve">Côte Rôtie " Coteaux du Tupin" </t>
  </si>
  <si>
    <t>TURQUIE</t>
  </si>
  <si>
    <t xml:space="preserve">CAVE de TAIN </t>
  </si>
  <si>
    <t>Barbare Estate Bio 2012</t>
  </si>
  <si>
    <t xml:space="preserve">Crozes Hermitage Nobles Rives </t>
  </si>
  <si>
    <t xml:space="preserve">Saint-Joseph Nobles Rives </t>
  </si>
  <si>
    <t xml:space="preserve">Saint Joseph Esprit de granit </t>
  </si>
  <si>
    <t>APPELATIONS - VINS BLANCS</t>
  </si>
  <si>
    <r>
      <rPr>
        <b/>
        <sz val="11"/>
        <color rgb="FF000000"/>
        <rFont val="Calibri"/>
        <family val="2"/>
      </rPr>
      <t>CHAMPAGNES GRAND CRU</t>
    </r>
    <r>
      <rPr>
        <b/>
        <sz val="10"/>
        <color rgb="FF000000"/>
        <rFont val="Calibri"/>
        <family val="2"/>
      </rPr>
      <t xml:space="preserve">  </t>
    </r>
    <r>
      <rPr>
        <b/>
        <sz val="9"/>
        <color rgb="FF000000"/>
        <rFont val="Calibri"/>
        <family val="2"/>
      </rPr>
      <t>ROUSSEAUX DAYE</t>
    </r>
  </si>
  <si>
    <t>RDN 6 - Le Blanc de Noirs</t>
  </si>
  <si>
    <t>Hermitage Nobles Rives 2017/2021</t>
  </si>
  <si>
    <t>RDN 0 - Brut Nature</t>
  </si>
  <si>
    <t>RDN 2 - Le rosé</t>
  </si>
  <si>
    <t xml:space="preserve">RHONE MERIDIONAL </t>
  </si>
  <si>
    <t>RDN 3 - Blanc de Blancs</t>
  </si>
  <si>
    <t>XAVIER VIGNON</t>
  </si>
  <si>
    <t>Le petit Xavier Blanc Vin de France</t>
  </si>
  <si>
    <t>Crémant de Wallonie 101</t>
  </si>
  <si>
    <t>Le petit Xavier Rosé Vin de France</t>
  </si>
  <si>
    <t>Osé  Blanc de Blancs</t>
  </si>
  <si>
    <r>
      <rPr>
        <b/>
        <sz val="11"/>
        <color rgb="FF000000"/>
        <rFont val="Calibri"/>
        <family val="2"/>
        <scheme val="minor"/>
      </rPr>
      <t xml:space="preserve">VENETIE - </t>
    </r>
    <r>
      <rPr>
        <b/>
        <sz val="9"/>
        <color rgb="FF000000"/>
        <rFont val="Calibri"/>
        <family val="2"/>
        <scheme val="minor"/>
      </rPr>
      <t>CANTINE DE VERONA</t>
    </r>
  </si>
  <si>
    <t xml:space="preserve">LOIRE  </t>
  </si>
  <si>
    <t>Pinot Grigio Val dei Molini</t>
  </si>
  <si>
    <r>
      <rPr>
        <b/>
        <sz val="11"/>
        <color rgb="FF000000"/>
        <rFont val="Calibri"/>
        <family val="2"/>
        <scheme val="minor"/>
      </rPr>
      <t xml:space="preserve">BERGERAC </t>
    </r>
    <r>
      <rPr>
        <b/>
        <sz val="9"/>
        <color rgb="FF000000"/>
        <rFont val="Calibri"/>
        <family val="2"/>
        <scheme val="minor"/>
      </rPr>
      <t>: VIGNOBLES DES VERDOTS</t>
    </r>
  </si>
  <si>
    <t>BOURGOGNE</t>
  </si>
  <si>
    <t xml:space="preserve">DOMAINE G et Y DUFOULEUR  </t>
  </si>
  <si>
    <t>RHÔNE  SEPTENTRIONAL</t>
  </si>
  <si>
    <t xml:space="preserve">E. GUIGAL </t>
  </si>
  <si>
    <t xml:space="preserve">Côtes du Rhône </t>
  </si>
  <si>
    <r>
      <rPr>
        <b/>
        <sz val="10"/>
        <color rgb="FF000000"/>
        <rFont val="Calibri"/>
        <family val="2"/>
      </rPr>
      <t xml:space="preserve">BEAUJOLAIS  </t>
    </r>
    <r>
      <rPr>
        <b/>
        <sz val="9"/>
        <color rgb="FF000000"/>
        <rFont val="Calibri"/>
        <family val="2"/>
      </rPr>
      <t>DOMAINE PERRACHON</t>
    </r>
    <r>
      <rPr>
        <b/>
        <sz val="10"/>
        <color rgb="FF000000"/>
        <rFont val="Calibri"/>
        <family val="2"/>
      </rPr>
      <t xml:space="preserve"> </t>
    </r>
  </si>
  <si>
    <t>EARL MARTIN CLERC</t>
  </si>
  <si>
    <t xml:space="preserve"> </t>
  </si>
  <si>
    <r>
      <rPr>
        <b/>
        <sz val="11"/>
        <color rgb="FF000000"/>
        <rFont val="Calibri"/>
        <family val="2"/>
        <scheme val="minor"/>
      </rPr>
      <t xml:space="preserve">CORSE </t>
    </r>
    <r>
      <rPr>
        <b/>
        <sz val="9"/>
        <color rgb="FF000000"/>
        <rFont val="Calibri"/>
        <family val="2"/>
        <scheme val="minor"/>
      </rPr>
      <t>: CLOS TEDDI</t>
    </r>
  </si>
  <si>
    <t>CAVE de TAIN</t>
  </si>
  <si>
    <t xml:space="preserve">IGP Marsanne Première Note </t>
  </si>
  <si>
    <t>NOM</t>
  </si>
  <si>
    <t xml:space="preserve">IGP Viognier Première Note </t>
  </si>
  <si>
    <t>ADRESSE</t>
  </si>
  <si>
    <t>IGP Syrah Rose Premiere Note</t>
  </si>
  <si>
    <t>GSM</t>
  </si>
  <si>
    <t xml:space="preserve">Saint-Péray Nobles Rives </t>
  </si>
  <si>
    <r>
      <rPr>
        <b/>
        <sz val="11"/>
        <color rgb="FF000000"/>
        <rFont val="Calibri"/>
        <family val="2"/>
        <scheme val="minor"/>
      </rPr>
      <t>CREMANT DE WALLONIE</t>
    </r>
    <r>
      <rPr>
        <b/>
        <sz val="9"/>
        <color rgb="FF000000"/>
        <rFont val="Calibri"/>
        <family val="2"/>
        <scheme val="minor"/>
      </rPr>
      <t xml:space="preserve"> TOUR DE TILICE </t>
    </r>
  </si>
  <si>
    <t xml:space="preserve">Pouilly Fume Les Moulins a Vent </t>
  </si>
  <si>
    <t xml:space="preserve">Custoza Superiore DOC CUSTODIA </t>
  </si>
  <si>
    <t xml:space="preserve">Menetou salon   Domaine  Alain Assadet </t>
  </si>
  <si>
    <t xml:space="preserve">Clos des Verdots Bergerac sec </t>
  </si>
  <si>
    <t>Clos des Verdots Rosé</t>
  </si>
  <si>
    <t>Bourgogne AligoteVieille Vignes</t>
  </si>
  <si>
    <t xml:space="preserve">Bergerac Moelleux </t>
  </si>
  <si>
    <t>Hautes Côtes de Nuits  "16eme génération</t>
  </si>
  <si>
    <t xml:space="preserve">Château les tours des Verdots "Bergerac </t>
  </si>
  <si>
    <t>Demoiselle Huguette MAGNUM 2022</t>
  </si>
  <si>
    <t xml:space="preserve">Grand vin des Verdots  "Bergerac </t>
  </si>
  <si>
    <t>Côte de nuit "1er cru "Les Perrières"</t>
  </si>
  <si>
    <t>DOMAINE BERTHENET ET MAONTAGNY</t>
  </si>
  <si>
    <t xml:space="preserve">Domaine Berthenet  et  Montagny 1er cru St Morille </t>
  </si>
  <si>
    <t xml:space="preserve">Beaujolais Blanc Terre de Loyse </t>
  </si>
  <si>
    <t xml:space="preserve">Bourgogne Blanc  Famille Perrachon </t>
  </si>
  <si>
    <t>Condrieu Corbery</t>
  </si>
  <si>
    <t xml:space="preserve">Macon Villages Famille Perrachon </t>
  </si>
  <si>
    <t xml:space="preserve">Condrieu " Côte Bellay" </t>
  </si>
  <si>
    <t xml:space="preserve">Condrieu " La Roncharde" </t>
  </si>
  <si>
    <t xml:space="preserve">Patrimonio "Clos Teddi" </t>
  </si>
  <si>
    <t>Crozes Hermitage Blanc nobles rives</t>
  </si>
  <si>
    <t xml:space="preserve">Saint-Joseph Blanc Nobles Rives </t>
  </si>
  <si>
    <t xml:space="preserve">Saint-Joseph Blanc "Terre d' Ivoire " </t>
  </si>
  <si>
    <t>RDN 6 - Le Blanc de Noirs Magnums</t>
  </si>
  <si>
    <t>RDN 3 - Blanc de Blancs Magnum</t>
  </si>
  <si>
    <t>Crozes Hermitage Nobles Rives  Magnum</t>
  </si>
  <si>
    <t>Hermitage Nobles Rives  Magnum</t>
  </si>
  <si>
    <t>Gigondas  Magnum</t>
  </si>
  <si>
    <t>Sauf indications contraires, vente par cartons de 6 bouteilles.
* Vente par 3 ou à l'unité sur demande :en carton de 3 (4€) ou de 1 (2€).
Livraison gratuite dans un rayon de 15km pour une commande supérieure à 200€. 
Les millésimes sont donnés à titre indicatif  et peuvent changer selon les réapprovisionnements.
Elèvement à la cave sur rendez-vous.</t>
  </si>
  <si>
    <t>Saint-Joseph Nobles Rives  Magnum</t>
  </si>
  <si>
    <t>TOTAL</t>
  </si>
  <si>
    <t>Messagerie</t>
  </si>
  <si>
    <t>@</t>
  </si>
  <si>
    <t>Payement</t>
  </si>
  <si>
    <t>Virement</t>
  </si>
  <si>
    <t>Carte à la livraison</t>
  </si>
  <si>
    <t>IBAN</t>
  </si>
  <si>
    <t>TVA</t>
  </si>
  <si>
    <t>BE0757 993 137</t>
  </si>
  <si>
    <t>BE02 9501 9356 4340</t>
  </si>
  <si>
    <t>Le</t>
  </si>
  <si>
    <t>Côtes du Rhône Vieilles vignes Magnum</t>
  </si>
  <si>
    <t>Vacqueyras  Magnum</t>
  </si>
  <si>
    <t>Bouteilles</t>
  </si>
  <si>
    <t>Cartons de 3 souhaités</t>
  </si>
  <si>
    <t>Cartons de 1 souhaités</t>
  </si>
  <si>
    <t>Pouilly Fuissé  -Domaine Perrachon</t>
  </si>
  <si>
    <t>IGP Vionier Collines Rhodaniennes</t>
  </si>
  <si>
    <t>IGP Syrah Collines Rhodaniennes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</si>
</sst>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#,##0\ &quot;€&quot;;[Red]\-#,##0\ &quot;€&quot;"/>
    <numFmt numFmtId="164" formatCode="#,##0.0\ &quot;€&quot;;[Red]\-#,##0.0\ &quot;€&quot;"/>
    <numFmt numFmtId="165" formatCode="0.0"/>
    <numFmt numFmtId="166" formatCode="#,##0.0\ _€"/>
    <numFmt numFmtId="167" formatCode="_-* #,##0.00\ [$€-40C]_-;\-* #,##0.00\ [$€-40C]_-;_-* &quot;-&quot;??\ [$€-40C]_-;_-@_-"/>
    <numFmt numFmtId="168" formatCode="_-* #,##0\ [$€-40C]_-;\-* #,##0\ [$€-40C]_-;_-* &quot;-&quot;??\ [$€-40C]_-;_-@_-"/>
  </numFmts>
  <fonts count="62" x14ac:knownFonts="1">
    <font>
      <sz val="12"/>
      <color theme="1"/>
      <name val="Comic Sans MS"/>
      <family val="2"/>
    </font>
    <font>
      <b/>
      <sz val="12"/>
      <color theme="1"/>
      <name val="Comic Sans MS"/>
      <family val="4"/>
    </font>
    <font>
      <sz val="9"/>
      <color theme="1"/>
      <name val="Comic Sans MS"/>
      <family val="2"/>
    </font>
    <font>
      <sz val="8"/>
      <color theme="1"/>
      <name val="Comic Sans MS"/>
      <family val="2"/>
    </font>
    <font>
      <sz val="10"/>
      <color theme="1"/>
      <name val="Comic Sans MS"/>
      <family val="2"/>
    </font>
    <font>
      <b/>
      <sz val="10"/>
      <color theme="1"/>
      <name val="Comic Sans MS"/>
      <family val="4"/>
    </font>
    <font>
      <sz val="8"/>
      <name val="Comic Sans MS"/>
      <family val="2"/>
    </font>
    <font>
      <sz val="10"/>
      <color theme="1"/>
      <name val="Comic Sans MS"/>
      <family val="4"/>
    </font>
    <font>
      <sz val="10"/>
      <color rgb="FFFF0000"/>
      <name val="Comic Sans MS"/>
      <family val="2"/>
    </font>
    <font>
      <sz val="9"/>
      <color theme="1"/>
      <name val="Comic Sans MS"/>
      <family val="4"/>
    </font>
    <font>
      <b/>
      <sz val="9"/>
      <color theme="1"/>
      <name val="Comic Sans MS"/>
      <family val="4"/>
    </font>
    <font>
      <i/>
      <sz val="9"/>
      <color theme="1"/>
      <name val="Comic Sans MS"/>
      <family val="4"/>
    </font>
    <font>
      <i/>
      <sz val="8"/>
      <color theme="1"/>
      <name val="Comic Sans MS"/>
      <family val="4"/>
    </font>
    <font>
      <sz val="8"/>
      <color theme="1"/>
      <name val="Comic Sans MS"/>
      <family val="4"/>
    </font>
    <font>
      <sz val="9"/>
      <color rgb="FFFF0000"/>
      <name val="Comic Sans MS"/>
      <family val="2"/>
    </font>
    <font>
      <b/>
      <sz val="12"/>
      <color theme="0"/>
      <name val="Comic Sans MS"/>
      <family val="4"/>
    </font>
    <font>
      <b/>
      <sz val="9"/>
      <color rgb="FFFF0000"/>
      <name val="Comic Sans MS"/>
      <family val="4"/>
    </font>
    <font>
      <b/>
      <sz val="12"/>
      <color rgb="FFFF0000"/>
      <name val="Comic Sans MS"/>
      <family val="4"/>
    </font>
    <font>
      <b/>
      <sz val="8"/>
      <color theme="1"/>
      <name val="Comic Sans MS"/>
      <family val="4"/>
    </font>
    <font>
      <b/>
      <sz val="10"/>
      <color rgb="FFFF0000"/>
      <name val="Comic Sans MS"/>
      <family val="4"/>
    </font>
    <font>
      <sz val="10"/>
      <color rgb="FFFF0000"/>
      <name val="Comic Sans MS"/>
      <family val="4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990033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7" tint="-0.249977111117893"/>
      <name val="Calibri"/>
      <family val="2"/>
      <scheme val="minor"/>
    </font>
    <font>
      <b/>
      <i/>
      <sz val="9"/>
      <color theme="1"/>
      <name val="Comic Sans MS"/>
      <family val="4"/>
    </font>
    <font>
      <sz val="12"/>
      <color rgb="FFFF0000"/>
      <name val="Comic Sans MS"/>
      <family val="4"/>
    </font>
    <font>
      <sz val="12"/>
      <color theme="1"/>
      <name val="Comic Sans MS"/>
      <family val="4"/>
    </font>
    <font>
      <b/>
      <sz val="10"/>
      <color rgb="FF000000"/>
      <name val="Calibri"/>
      <family val="2"/>
    </font>
    <font>
      <b/>
      <sz val="9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0"/>
      <color theme="7" tint="-0.249977111117893"/>
      <name val="Calibri"/>
      <family val="2"/>
      <scheme val="minor"/>
    </font>
    <font>
      <sz val="8"/>
      <color theme="1"/>
      <name val="Calibri"/>
      <family val="2"/>
    </font>
    <font>
      <b/>
      <sz val="11"/>
      <color rgb="FF000000"/>
      <name val="Calibri"/>
      <family val="2"/>
    </font>
    <font>
      <sz val="9"/>
      <color rgb="FF990033"/>
      <name val="Calibri"/>
      <family val="2"/>
      <scheme val="minor"/>
    </font>
    <font>
      <sz val="9"/>
      <color rgb="FF000000"/>
      <name val="Calibri"/>
      <family val="2"/>
      <scheme val="minor"/>
    </font>
    <font>
      <sz val="12"/>
      <color rgb="FFFF0000"/>
      <name val="Comic Sans MS"/>
      <family val="2"/>
    </font>
    <font>
      <sz val="8"/>
      <color rgb="FFFF0000"/>
      <name val="Calibri"/>
      <family val="2"/>
      <scheme val="minor"/>
    </font>
    <font>
      <b/>
      <sz val="9"/>
      <color theme="7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990033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i/>
      <sz val="9"/>
      <color theme="1"/>
      <name val="Calibri"/>
      <family val="2"/>
    </font>
    <font>
      <b/>
      <sz val="9"/>
      <color rgb="FFFF0000"/>
      <name val="Calibri"/>
      <family val="2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33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top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left" vertical="top"/>
    </xf>
    <xf numFmtId="0" fontId="7" fillId="0" borderId="0" xfId="0" applyFont="1" applyAlignment="1">
      <alignment vertical="center"/>
    </xf>
    <xf numFmtId="6" fontId="5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0" fillId="0" borderId="0" xfId="0" applyFo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6" fontId="9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/>
    </xf>
    <xf numFmtId="6" fontId="1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1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center" vertical="center"/>
    </xf>
    <xf numFmtId="6" fontId="18" fillId="0" borderId="0" xfId="0" applyNumberFormat="1" applyFont="1" applyAlignment="1">
      <alignment horizontal="center" vertical="center"/>
    </xf>
    <xf numFmtId="0" fontId="13" fillId="0" borderId="0" xfId="0" applyFont="1"/>
    <xf numFmtId="6" fontId="10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top"/>
    </xf>
    <xf numFmtId="0" fontId="1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vertical="top"/>
    </xf>
    <xf numFmtId="165" fontId="12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166" fontId="0" fillId="0" borderId="0" xfId="0" applyNumberFormat="1" applyAlignment="1">
      <alignment vertical="top"/>
    </xf>
    <xf numFmtId="166" fontId="13" fillId="0" borderId="0" xfId="0" applyNumberFormat="1" applyFont="1" applyAlignment="1">
      <alignment vertical="center"/>
    </xf>
    <xf numFmtId="166" fontId="0" fillId="0" borderId="0" xfId="0" applyNumberFormat="1"/>
    <xf numFmtId="166" fontId="0" fillId="0" borderId="0" xfId="0" applyNumberFormat="1" applyAlignment="1">
      <alignment vertical="center"/>
    </xf>
    <xf numFmtId="166" fontId="12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166" fontId="11" fillId="0" borderId="0" xfId="0" applyNumberFormat="1" applyFont="1" applyAlignment="1">
      <alignment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top"/>
    </xf>
    <xf numFmtId="166" fontId="11" fillId="0" borderId="0" xfId="0" applyNumberFormat="1" applyFont="1" applyAlignment="1">
      <alignment vertical="top"/>
    </xf>
    <xf numFmtId="166" fontId="0" fillId="0" borderId="0" xfId="0" applyNumberFormat="1" applyAlignment="1">
      <alignment horizontal="center"/>
    </xf>
    <xf numFmtId="166" fontId="17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166" fontId="10" fillId="0" borderId="0" xfId="0" applyNumberFormat="1" applyFont="1"/>
    <xf numFmtId="166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horizontal="left" vertical="center"/>
    </xf>
    <xf numFmtId="166" fontId="5" fillId="0" borderId="0" xfId="0" applyNumberFormat="1" applyFont="1" applyAlignment="1">
      <alignment vertical="center"/>
    </xf>
    <xf numFmtId="166" fontId="0" fillId="0" borderId="0" xfId="0" applyNumberFormat="1" applyAlignment="1">
      <alignment horizontal="left" vertical="center"/>
    </xf>
    <xf numFmtId="166" fontId="2" fillId="0" borderId="0" xfId="0" applyNumberFormat="1" applyFont="1" applyAlignment="1">
      <alignment horizontal="left" vertical="top"/>
    </xf>
    <xf numFmtId="166" fontId="8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left"/>
    </xf>
    <xf numFmtId="166" fontId="12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9" fillId="0" borderId="0" xfId="0" applyFont="1" applyAlignment="1">
      <alignment horizontal="right" vertical="top"/>
    </xf>
    <xf numFmtId="0" fontId="22" fillId="0" borderId="0" xfId="0" applyFont="1" applyAlignment="1">
      <alignment vertical="top"/>
    </xf>
    <xf numFmtId="0" fontId="24" fillId="0" borderId="2" xfId="0" applyFont="1" applyBorder="1" applyAlignment="1">
      <alignment vertical="center"/>
    </xf>
    <xf numFmtId="164" fontId="12" fillId="0" borderId="0" xfId="0" applyNumberFormat="1" applyFont="1" applyAlignment="1">
      <alignment horizontal="center"/>
    </xf>
    <xf numFmtId="0" fontId="22" fillId="0" borderId="2" xfId="0" applyFont="1" applyBorder="1" applyAlignment="1">
      <alignment vertical="center"/>
    </xf>
    <xf numFmtId="6" fontId="18" fillId="0" borderId="0" xfId="0" applyNumberFormat="1" applyFont="1" applyAlignment="1">
      <alignment horizontal="center"/>
    </xf>
    <xf numFmtId="0" fontId="11" fillId="0" borderId="0" xfId="0" applyFont="1"/>
    <xf numFmtId="0" fontId="2" fillId="0" borderId="0" xfId="0" applyFont="1" applyAlignment="1">
      <alignment horizontal="left"/>
    </xf>
    <xf numFmtId="6" fontId="5" fillId="0" borderId="0" xfId="0" applyNumberFormat="1" applyFont="1" applyAlignment="1">
      <alignment horizontal="center"/>
    </xf>
    <xf numFmtId="6" fontId="10" fillId="0" borderId="0" xfId="0" applyNumberFormat="1" applyFont="1" applyAlignment="1">
      <alignment horizontal="center"/>
    </xf>
    <xf numFmtId="6" fontId="9" fillId="0" borderId="0" xfId="0" applyNumberFormat="1" applyFont="1" applyAlignment="1">
      <alignment horizontal="center"/>
    </xf>
    <xf numFmtId="0" fontId="5" fillId="0" borderId="0" xfId="0" applyFont="1"/>
    <xf numFmtId="0" fontId="13" fillId="0" borderId="0" xfId="0" applyFont="1" applyAlignment="1">
      <alignment horizontal="left"/>
    </xf>
    <xf numFmtId="0" fontId="0" fillId="0" borderId="0" xfId="0" applyAlignment="1">
      <alignment horizontal="left"/>
    </xf>
    <xf numFmtId="164" fontId="11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vertical="center"/>
    </xf>
    <xf numFmtId="165" fontId="13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165" fontId="11" fillId="0" borderId="0" xfId="0" applyNumberFormat="1" applyFont="1" applyAlignment="1">
      <alignment vertical="center"/>
    </xf>
    <xf numFmtId="165" fontId="11" fillId="0" borderId="0" xfId="0" applyNumberFormat="1" applyFont="1" applyAlignment="1">
      <alignment vertical="top"/>
    </xf>
    <xf numFmtId="165" fontId="3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165" fontId="2" fillId="0" borderId="0" xfId="0" applyNumberFormat="1" applyFont="1" applyAlignment="1">
      <alignment horizontal="left" vertical="top"/>
    </xf>
    <xf numFmtId="165" fontId="8" fillId="0" borderId="0" xfId="0" applyNumberFormat="1" applyFont="1" applyAlignment="1">
      <alignment horizontal="center" vertical="center"/>
    </xf>
    <xf numFmtId="165" fontId="0" fillId="0" borderId="0" xfId="0" applyNumberFormat="1"/>
    <xf numFmtId="165" fontId="0" fillId="0" borderId="0" xfId="0" applyNumberFormat="1" applyAlignment="1">
      <alignment vertical="top"/>
    </xf>
    <xf numFmtId="165" fontId="0" fillId="0" borderId="0" xfId="0" applyNumberFormat="1" applyAlignment="1">
      <alignment vertical="center"/>
    </xf>
    <xf numFmtId="165" fontId="20" fillId="0" borderId="0" xfId="0" applyNumberFormat="1" applyFont="1" applyAlignment="1">
      <alignment vertical="center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top"/>
    </xf>
    <xf numFmtId="165" fontId="0" fillId="0" borderId="0" xfId="0" applyNumberFormat="1" applyAlignment="1">
      <alignment horizontal="center"/>
    </xf>
    <xf numFmtId="165" fontId="36" fillId="0" borderId="0" xfId="0" applyNumberFormat="1" applyFont="1" applyAlignment="1">
      <alignment vertical="center"/>
    </xf>
    <xf numFmtId="165" fontId="37" fillId="0" borderId="0" xfId="0" applyNumberFormat="1" applyFont="1" applyAlignment="1">
      <alignment vertical="center"/>
    </xf>
    <xf numFmtId="165" fontId="9" fillId="0" borderId="0" xfId="0" applyNumberFormat="1" applyFont="1"/>
    <xf numFmtId="165" fontId="7" fillId="0" borderId="0" xfId="0" applyNumberFormat="1" applyFont="1" applyAlignment="1">
      <alignment vertical="center"/>
    </xf>
    <xf numFmtId="165" fontId="0" fillId="0" borderId="0" xfId="0" applyNumberFormat="1" applyAlignment="1">
      <alignment horizontal="left" vertical="center"/>
    </xf>
    <xf numFmtId="165" fontId="0" fillId="0" borderId="0" xfId="0" applyNumberFormat="1" applyAlignment="1">
      <alignment horizontal="left"/>
    </xf>
    <xf numFmtId="166" fontId="21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0" fontId="26" fillId="0" borderId="9" xfId="0" applyFont="1" applyBorder="1" applyAlignment="1">
      <alignment vertical="center"/>
    </xf>
    <xf numFmtId="0" fontId="43" fillId="0" borderId="10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21" fillId="0" borderId="5" xfId="0" applyFont="1" applyBorder="1"/>
    <xf numFmtId="0" fontId="22" fillId="0" borderId="7" xfId="0" applyFont="1" applyBorder="1"/>
    <xf numFmtId="0" fontId="41" fillId="0" borderId="10" xfId="0" applyFont="1" applyBorder="1" applyAlignment="1">
      <alignment vertical="center"/>
    </xf>
    <xf numFmtId="0" fontId="22" fillId="0" borderId="10" xfId="0" applyFont="1" applyBorder="1" applyAlignment="1">
      <alignment vertical="top"/>
    </xf>
    <xf numFmtId="166" fontId="26" fillId="0" borderId="0" xfId="0" applyNumberFormat="1" applyFont="1" applyAlignment="1">
      <alignment horizontal="center" vertical="center"/>
    </xf>
    <xf numFmtId="0" fontId="24" fillId="0" borderId="7" xfId="0" applyFont="1" applyBorder="1" applyAlignment="1">
      <alignment vertical="center"/>
    </xf>
    <xf numFmtId="0" fontId="26" fillId="0" borderId="7" xfId="0" applyFont="1" applyBorder="1" applyAlignment="1">
      <alignment vertical="top"/>
    </xf>
    <xf numFmtId="0" fontId="42" fillId="0" borderId="7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0" fontId="21" fillId="0" borderId="8" xfId="0" applyFont="1" applyBorder="1" applyAlignment="1">
      <alignment vertical="center"/>
    </xf>
    <xf numFmtId="0" fontId="23" fillId="0" borderId="9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/>
    <xf numFmtId="0" fontId="33" fillId="0" borderId="0" xfId="0" applyFont="1" applyAlignment="1">
      <alignment vertical="center"/>
    </xf>
    <xf numFmtId="0" fontId="26" fillId="0" borderId="0" xfId="0" applyFont="1" applyAlignment="1">
      <alignment vertical="top"/>
    </xf>
    <xf numFmtId="0" fontId="21" fillId="0" borderId="12" xfId="0" applyFont="1" applyBorder="1" applyAlignment="1">
      <alignment vertical="center"/>
    </xf>
    <xf numFmtId="0" fontId="21" fillId="0" borderId="14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46" fillId="0" borderId="0" xfId="0" applyFont="1" applyAlignment="1">
      <alignment horizontal="right" vertical="top"/>
    </xf>
    <xf numFmtId="0" fontId="21" fillId="0" borderId="14" xfId="0" applyFont="1" applyBorder="1"/>
    <xf numFmtId="0" fontId="22" fillId="0" borderId="0" xfId="0" applyFont="1"/>
    <xf numFmtId="0" fontId="21" fillId="0" borderId="12" xfId="0" applyFont="1" applyBorder="1"/>
    <xf numFmtId="0" fontId="23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2" fillId="0" borderId="12" xfId="0" applyFont="1" applyBorder="1"/>
    <xf numFmtId="0" fontId="22" fillId="0" borderId="14" xfId="0" applyFont="1" applyBorder="1"/>
    <xf numFmtId="0" fontId="26" fillId="0" borderId="0" xfId="0" applyFont="1"/>
    <xf numFmtId="0" fontId="23" fillId="0" borderId="0" xfId="0" applyFont="1"/>
    <xf numFmtId="0" fontId="24" fillId="0" borderId="0" xfId="0" applyFont="1" applyAlignment="1">
      <alignment vertical="center"/>
    </xf>
    <xf numFmtId="0" fontId="22" fillId="0" borderId="15" xfId="0" applyFont="1" applyBorder="1"/>
    <xf numFmtId="0" fontId="26" fillId="0" borderId="16" xfId="0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34" fillId="0" borderId="0" xfId="0" applyFont="1" applyAlignment="1">
      <alignment vertical="top"/>
    </xf>
    <xf numFmtId="0" fontId="21" fillId="0" borderId="0" xfId="0" applyFont="1"/>
    <xf numFmtId="166" fontId="25" fillId="0" borderId="11" xfId="0" applyNumberFormat="1" applyFont="1" applyBorder="1" applyAlignment="1">
      <alignment horizontal="center" vertical="center"/>
    </xf>
    <xf numFmtId="166" fontId="24" fillId="0" borderId="3" xfId="0" applyNumberFormat="1" applyFont="1" applyBorder="1" applyAlignment="1">
      <alignment horizontal="center" vertical="center"/>
    </xf>
    <xf numFmtId="0" fontId="21" fillId="0" borderId="23" xfId="0" applyFont="1" applyBorder="1" applyAlignment="1">
      <alignment vertical="center"/>
    </xf>
    <xf numFmtId="166" fontId="21" fillId="0" borderId="13" xfId="0" applyNumberFormat="1" applyFont="1" applyBorder="1" applyAlignment="1">
      <alignment vertical="center"/>
    </xf>
    <xf numFmtId="166" fontId="26" fillId="0" borderId="3" xfId="0" applyNumberFormat="1" applyFont="1" applyBorder="1" applyAlignment="1">
      <alignment horizontal="center" vertical="center"/>
    </xf>
    <xf numFmtId="0" fontId="31" fillId="0" borderId="0" xfId="0" applyFont="1" applyAlignment="1">
      <alignment horizontal="right" vertical="top"/>
    </xf>
    <xf numFmtId="0" fontId="0" fillId="0" borderId="12" xfId="0" applyBorder="1"/>
    <xf numFmtId="166" fontId="26" fillId="0" borderId="13" xfId="0" applyNumberFormat="1" applyFont="1" applyBorder="1" applyAlignment="1">
      <alignment horizontal="center" vertical="center"/>
    </xf>
    <xf numFmtId="0" fontId="21" fillId="0" borderId="18" xfId="0" applyFont="1" applyBorder="1"/>
    <xf numFmtId="166" fontId="26" fillId="0" borderId="20" xfId="0" applyNumberFormat="1" applyFont="1" applyBorder="1" applyAlignment="1">
      <alignment horizontal="center" vertical="center"/>
    </xf>
    <xf numFmtId="166" fontId="22" fillId="0" borderId="20" xfId="0" applyNumberFormat="1" applyFont="1" applyBorder="1" applyAlignment="1">
      <alignment horizontal="center" vertical="center"/>
    </xf>
    <xf numFmtId="0" fontId="26" fillId="0" borderId="16" xfId="0" applyFont="1" applyBorder="1" applyAlignment="1">
      <alignment horizontal="left" vertical="center"/>
    </xf>
    <xf numFmtId="166" fontId="26" fillId="0" borderId="17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vertical="center"/>
    </xf>
    <xf numFmtId="166" fontId="21" fillId="0" borderId="20" xfId="0" applyNumberFormat="1" applyFont="1" applyBorder="1" applyAlignment="1">
      <alignment vertical="center"/>
    </xf>
    <xf numFmtId="164" fontId="28" fillId="0" borderId="4" xfId="0" applyNumberFormat="1" applyFont="1" applyBorder="1" applyAlignment="1">
      <alignment horizontal="center"/>
    </xf>
    <xf numFmtId="0" fontId="22" fillId="0" borderId="19" xfId="0" applyFont="1" applyBorder="1"/>
    <xf numFmtId="0" fontId="13" fillId="0" borderId="4" xfId="0" applyFont="1" applyBorder="1"/>
    <xf numFmtId="164" fontId="28" fillId="0" borderId="24" xfId="0" applyNumberFormat="1" applyFont="1" applyBorder="1" applyAlignment="1">
      <alignment horizontal="center"/>
    </xf>
    <xf numFmtId="164" fontId="28" fillId="0" borderId="25" xfId="0" applyNumberFormat="1" applyFont="1" applyBorder="1" applyAlignment="1">
      <alignment horizontal="center"/>
    </xf>
    <xf numFmtId="0" fontId="13" fillId="0" borderId="18" xfId="0" applyFont="1" applyBorder="1"/>
    <xf numFmtId="0" fontId="22" fillId="0" borderId="26" xfId="0" applyFont="1" applyBorder="1"/>
    <xf numFmtId="0" fontId="22" fillId="0" borderId="2" xfId="0" applyFont="1" applyBorder="1"/>
    <xf numFmtId="0" fontId="22" fillId="0" borderId="16" xfId="0" applyFont="1" applyBorder="1"/>
    <xf numFmtId="0" fontId="40" fillId="0" borderId="7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47" fillId="0" borderId="0" xfId="0" applyFont="1" applyAlignment="1">
      <alignment vertical="center"/>
    </xf>
    <xf numFmtId="0" fontId="22" fillId="0" borderId="16" xfId="0" applyFont="1" applyBorder="1" applyAlignment="1">
      <alignment vertical="center"/>
    </xf>
    <xf numFmtId="164" fontId="28" fillId="0" borderId="27" xfId="0" applyNumberFormat="1" applyFont="1" applyBorder="1" applyAlignment="1">
      <alignment horizontal="center"/>
    </xf>
    <xf numFmtId="0" fontId="26" fillId="0" borderId="29" xfId="0" applyFont="1" applyBorder="1" applyAlignment="1">
      <alignment vertical="center"/>
    </xf>
    <xf numFmtId="166" fontId="26" fillId="0" borderId="30" xfId="0" applyNumberFormat="1" applyFont="1" applyBorder="1" applyAlignment="1">
      <alignment horizontal="center" vertical="center"/>
    </xf>
    <xf numFmtId="0" fontId="40" fillId="0" borderId="8" xfId="0" applyFont="1" applyBorder="1" applyAlignment="1">
      <alignment vertical="center"/>
    </xf>
    <xf numFmtId="0" fontId="40" fillId="0" borderId="28" xfId="0" applyFont="1" applyBorder="1" applyAlignment="1">
      <alignment vertical="center"/>
    </xf>
    <xf numFmtId="0" fontId="40" fillId="0" borderId="6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0" fontId="38" fillId="0" borderId="10" xfId="0" applyFont="1" applyBorder="1" applyAlignment="1">
      <alignment vertical="center"/>
    </xf>
    <xf numFmtId="0" fontId="28" fillId="0" borderId="25" xfId="0" applyFont="1" applyBorder="1"/>
    <xf numFmtId="0" fontId="13" fillId="0" borderId="25" xfId="0" applyFont="1" applyBorder="1"/>
    <xf numFmtId="0" fontId="22" fillId="0" borderId="4" xfId="0" applyFont="1" applyBorder="1" applyAlignment="1">
      <alignment horizontal="left" vertical="center"/>
    </xf>
    <xf numFmtId="0" fontId="22" fillId="0" borderId="21" xfId="0" applyFont="1" applyBorder="1" applyAlignment="1">
      <alignment horizontal="left" vertical="center"/>
    </xf>
    <xf numFmtId="0" fontId="22" fillId="0" borderId="16" xfId="0" applyFont="1" applyBorder="1" applyAlignment="1">
      <alignment horizontal="left" vertical="center"/>
    </xf>
    <xf numFmtId="166" fontId="34" fillId="0" borderId="0" xfId="0" applyNumberFormat="1" applyFont="1" applyAlignment="1">
      <alignment vertical="top"/>
    </xf>
    <xf numFmtId="0" fontId="34" fillId="0" borderId="16" xfId="0" applyFont="1" applyBorder="1" applyAlignment="1">
      <alignment vertical="top"/>
    </xf>
    <xf numFmtId="0" fontId="23" fillId="0" borderId="16" xfId="0" applyFont="1" applyBorder="1" applyAlignment="1">
      <alignment vertical="center"/>
    </xf>
    <xf numFmtId="0" fontId="21" fillId="0" borderId="25" xfId="0" applyFont="1" applyBorder="1"/>
    <xf numFmtId="0" fontId="21" fillId="0" borderId="25" xfId="0" applyFont="1" applyBorder="1" applyAlignment="1">
      <alignment vertical="center"/>
    </xf>
    <xf numFmtId="0" fontId="22" fillId="0" borderId="2" xfId="0" applyFont="1" applyBorder="1" applyAlignment="1">
      <alignment horizontal="left" vertical="center"/>
    </xf>
    <xf numFmtId="166" fontId="26" fillId="0" borderId="11" xfId="0" applyNumberFormat="1" applyFont="1" applyBorder="1" applyAlignment="1">
      <alignment horizontal="center" vertical="center"/>
    </xf>
    <xf numFmtId="0" fontId="13" fillId="0" borderId="16" xfId="0" applyFont="1" applyBorder="1"/>
    <xf numFmtId="166" fontId="25" fillId="0" borderId="31" xfId="0" applyNumberFormat="1" applyFont="1" applyBorder="1" applyAlignment="1">
      <alignment horizontal="center" vertical="center"/>
    </xf>
    <xf numFmtId="166" fontId="24" fillId="0" borderId="32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26" fillId="0" borderId="4" xfId="0" applyFont="1" applyBorder="1" applyAlignment="1">
      <alignment vertical="center"/>
    </xf>
    <xf numFmtId="0" fontId="26" fillId="0" borderId="21" xfId="0" applyFont="1" applyBorder="1" applyAlignment="1">
      <alignment vertical="center"/>
    </xf>
    <xf numFmtId="0" fontId="50" fillId="0" borderId="16" xfId="0" applyFont="1" applyBorder="1" applyAlignment="1">
      <alignment horizontal="right" vertical="top"/>
    </xf>
    <xf numFmtId="164" fontId="28" fillId="0" borderId="1" xfId="0" applyNumberFormat="1" applyFont="1" applyBorder="1" applyAlignment="1">
      <alignment horizontal="center"/>
    </xf>
    <xf numFmtId="0" fontId="13" fillId="0" borderId="21" xfId="0" applyFont="1" applyBorder="1"/>
    <xf numFmtId="0" fontId="48" fillId="0" borderId="8" xfId="0" applyFont="1" applyBorder="1" applyAlignment="1">
      <alignment vertical="center"/>
    </xf>
    <xf numFmtId="0" fontId="26" fillId="0" borderId="8" xfId="0" applyFont="1" applyBorder="1" applyAlignment="1">
      <alignment vertical="center"/>
    </xf>
    <xf numFmtId="166" fontId="26" fillId="0" borderId="33" xfId="0" applyNumberFormat="1" applyFont="1" applyBorder="1" applyAlignment="1">
      <alignment horizontal="center" vertical="center"/>
    </xf>
    <xf numFmtId="164" fontId="28" fillId="0" borderId="35" xfId="0" applyNumberFormat="1" applyFont="1" applyBorder="1" applyAlignment="1">
      <alignment horizontal="center"/>
    </xf>
    <xf numFmtId="0" fontId="21" fillId="0" borderId="7" xfId="0" applyFont="1" applyBorder="1"/>
    <xf numFmtId="0" fontId="26" fillId="0" borderId="7" xfId="0" applyFont="1" applyBorder="1" applyAlignment="1">
      <alignment vertical="center"/>
    </xf>
    <xf numFmtId="164" fontId="28" fillId="0" borderId="34" xfId="0" applyNumberFormat="1" applyFont="1" applyBorder="1" applyAlignment="1">
      <alignment horizontal="center"/>
    </xf>
    <xf numFmtId="0" fontId="26" fillId="0" borderId="29" xfId="0" applyFont="1" applyBorder="1"/>
    <xf numFmtId="0" fontId="22" fillId="0" borderId="29" xfId="0" applyFont="1" applyBorder="1" applyAlignment="1">
      <alignment horizontal="left" vertical="center"/>
    </xf>
    <xf numFmtId="0" fontId="51" fillId="0" borderId="0" xfId="0" applyFont="1"/>
    <xf numFmtId="6" fontId="13" fillId="0" borderId="0" xfId="0" applyNumberFormat="1" applyFont="1" applyAlignment="1">
      <alignment horizontal="center"/>
    </xf>
    <xf numFmtId="0" fontId="21" fillId="0" borderId="8" xfId="0" applyFont="1" applyBorder="1" applyAlignment="1">
      <alignment horizontal="center" vertical="center"/>
    </xf>
    <xf numFmtId="166" fontId="26" fillId="0" borderId="0" xfId="0" applyNumberFormat="1" applyFont="1" applyAlignment="1">
      <alignment horizontal="left" vertical="center"/>
    </xf>
    <xf numFmtId="164" fontId="28" fillId="0" borderId="32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22" fillId="0" borderId="18" xfId="0" applyFont="1" applyBorder="1"/>
    <xf numFmtId="0" fontId="22" fillId="0" borderId="31" xfId="0" applyFont="1" applyBorder="1"/>
    <xf numFmtId="0" fontId="22" fillId="0" borderId="25" xfId="0" applyFont="1" applyBorder="1"/>
    <xf numFmtId="165" fontId="26" fillId="0" borderId="0" xfId="0" applyNumberFormat="1" applyFont="1" applyAlignment="1">
      <alignment horizontal="left" vertical="center"/>
    </xf>
    <xf numFmtId="165" fontId="26" fillId="0" borderId="16" xfId="0" applyNumberFormat="1" applyFont="1" applyBorder="1" applyAlignment="1">
      <alignment horizontal="left" vertical="center"/>
    </xf>
    <xf numFmtId="165" fontId="21" fillId="0" borderId="34" xfId="0" applyNumberFormat="1" applyFont="1" applyBorder="1" applyAlignment="1">
      <alignment vertical="center"/>
    </xf>
    <xf numFmtId="0" fontId="21" fillId="0" borderId="27" xfId="0" applyFont="1" applyBorder="1"/>
    <xf numFmtId="0" fontId="39" fillId="0" borderId="28" xfId="0" applyFont="1" applyBorder="1" applyAlignment="1">
      <alignment vertical="center"/>
    </xf>
    <xf numFmtId="0" fontId="23" fillId="0" borderId="29" xfId="0" applyFont="1" applyBorder="1" applyAlignment="1">
      <alignment vertical="center"/>
    </xf>
    <xf numFmtId="0" fontId="22" fillId="0" borderId="4" xfId="0" applyFont="1" applyBorder="1" applyAlignment="1">
      <alignment vertical="top"/>
    </xf>
    <xf numFmtId="0" fontId="24" fillId="0" borderId="1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8" fillId="0" borderId="36" xfId="0" applyFont="1" applyBorder="1"/>
    <xf numFmtId="0" fontId="38" fillId="0" borderId="29" xfId="0" applyFont="1" applyBorder="1" applyAlignment="1">
      <alignment vertical="center"/>
    </xf>
    <xf numFmtId="166" fontId="26" fillId="0" borderId="30" xfId="0" applyNumberFormat="1" applyFont="1" applyBorder="1" applyAlignment="1">
      <alignment horizontal="left" vertical="center"/>
    </xf>
    <xf numFmtId="166" fontId="28" fillId="0" borderId="2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/>
    </xf>
    <xf numFmtId="165" fontId="26" fillId="0" borderId="2" xfId="0" applyNumberFormat="1" applyFont="1" applyBorder="1" applyAlignment="1">
      <alignment horizontal="left" vertical="center"/>
    </xf>
    <xf numFmtId="166" fontId="26" fillId="0" borderId="16" xfId="0" applyNumberFormat="1" applyFont="1" applyBorder="1" applyAlignment="1">
      <alignment horizontal="left" vertical="center"/>
    </xf>
    <xf numFmtId="166" fontId="26" fillId="0" borderId="29" xfId="0" applyNumberFormat="1" applyFont="1" applyBorder="1" applyAlignment="1">
      <alignment horizontal="left" vertical="center"/>
    </xf>
    <xf numFmtId="0" fontId="54" fillId="0" borderId="0" xfId="0" applyFont="1" applyAlignment="1">
      <alignment horizontal="left" vertical="center" wrapText="1"/>
    </xf>
    <xf numFmtId="0" fontId="54" fillId="0" borderId="0" xfId="0" applyFont="1" applyAlignment="1">
      <alignment horizontal="left" vertical="center"/>
    </xf>
    <xf numFmtId="0" fontId="38" fillId="0" borderId="29" xfId="0" applyFont="1" applyBorder="1" applyAlignment="1">
      <alignment vertical="center" wrapText="1"/>
    </xf>
    <xf numFmtId="0" fontId="22" fillId="0" borderId="29" xfId="0" applyFont="1" applyBorder="1"/>
    <xf numFmtId="0" fontId="21" fillId="0" borderId="2" xfId="0" applyFont="1" applyBorder="1" applyAlignment="1">
      <alignment vertical="top"/>
    </xf>
    <xf numFmtId="164" fontId="28" fillId="0" borderId="0" xfId="0" applyNumberFormat="1" applyFont="1" applyAlignment="1">
      <alignment horizontal="center"/>
    </xf>
    <xf numFmtId="166" fontId="24" fillId="0" borderId="25" xfId="0" applyNumberFormat="1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3" fillId="0" borderId="31" xfId="0" applyFont="1" applyBorder="1"/>
    <xf numFmtId="0" fontId="39" fillId="0" borderId="29" xfId="0" applyFont="1" applyBorder="1" applyAlignment="1">
      <alignment vertical="center"/>
    </xf>
    <xf numFmtId="0" fontId="33" fillId="0" borderId="29" xfId="0" applyFont="1" applyBorder="1" applyAlignment="1">
      <alignment vertical="center"/>
    </xf>
    <xf numFmtId="0" fontId="55" fillId="0" borderId="0" xfId="0" applyFont="1" applyAlignment="1">
      <alignment horizontal="left" vertical="center" wrapText="1"/>
    </xf>
    <xf numFmtId="0" fontId="9" fillId="0" borderId="0" xfId="0" applyFont="1"/>
    <xf numFmtId="0" fontId="21" fillId="0" borderId="31" xfId="0" applyFont="1" applyBorder="1"/>
    <xf numFmtId="0" fontId="21" fillId="0" borderId="32" xfId="0" applyFont="1" applyBorder="1" applyAlignment="1">
      <alignment vertical="center"/>
    </xf>
    <xf numFmtId="0" fontId="57" fillId="0" borderId="0" xfId="0" applyFont="1" applyAlignment="1">
      <alignment vertical="center"/>
    </xf>
    <xf numFmtId="0" fontId="21" fillId="0" borderId="25" xfId="0" applyFont="1" applyBorder="1" applyAlignment="1">
      <alignment vertical="top"/>
    </xf>
    <xf numFmtId="0" fontId="22" fillId="0" borderId="25" xfId="0" applyFont="1" applyBorder="1" applyAlignment="1">
      <alignment vertical="top"/>
    </xf>
    <xf numFmtId="0" fontId="0" fillId="0" borderId="25" xfId="0" applyBorder="1" applyAlignment="1">
      <alignment vertical="top"/>
    </xf>
    <xf numFmtId="0" fontId="28" fillId="0" borderId="3" xfId="0" applyFont="1" applyBorder="1"/>
    <xf numFmtId="0" fontId="13" fillId="0" borderId="3" xfId="0" applyFont="1" applyBorder="1"/>
    <xf numFmtId="0" fontId="41" fillId="0" borderId="7" xfId="0" applyFont="1" applyBorder="1" applyAlignment="1">
      <alignment vertical="center"/>
    </xf>
    <xf numFmtId="0" fontId="24" fillId="0" borderId="1" xfId="0" applyFont="1" applyBorder="1"/>
    <xf numFmtId="0" fontId="22" fillId="0" borderId="4" xfId="0" applyFont="1" applyBorder="1"/>
    <xf numFmtId="0" fontId="24" fillId="0" borderId="4" xfId="0" applyFont="1" applyBorder="1" applyAlignment="1">
      <alignment vertical="center"/>
    </xf>
    <xf numFmtId="0" fontId="52" fillId="0" borderId="0" xfId="0" applyFont="1"/>
    <xf numFmtId="0" fontId="26" fillId="0" borderId="4" xfId="0" applyFont="1" applyBorder="1"/>
    <xf numFmtId="0" fontId="26" fillId="0" borderId="4" xfId="0" applyFont="1" applyBorder="1" applyAlignment="1">
      <alignment vertical="top"/>
    </xf>
    <xf numFmtId="0" fontId="28" fillId="0" borderId="30" xfId="0" applyFont="1" applyBorder="1"/>
    <xf numFmtId="0" fontId="20" fillId="0" borderId="0" xfId="0" applyFont="1" applyAlignment="1">
      <alignment horizontal="center" vertical="center"/>
    </xf>
    <xf numFmtId="0" fontId="13" fillId="0" borderId="34" xfId="0" applyFont="1" applyBorder="1"/>
    <xf numFmtId="0" fontId="54" fillId="0" borderId="29" xfId="0" applyFont="1" applyBorder="1" applyAlignment="1">
      <alignment horizontal="left" vertical="center"/>
    </xf>
    <xf numFmtId="0" fontId="13" fillId="0" borderId="29" xfId="0" applyFont="1" applyBorder="1"/>
    <xf numFmtId="0" fontId="57" fillId="0" borderId="1" xfId="0" applyFont="1" applyBorder="1" applyAlignment="1">
      <alignment vertical="center"/>
    </xf>
    <xf numFmtId="165" fontId="26" fillId="0" borderId="0" xfId="0" applyNumberFormat="1" applyFont="1" applyAlignment="1">
      <alignment horizontal="center" vertical="center"/>
    </xf>
    <xf numFmtId="165" fontId="26" fillId="0" borderId="30" xfId="0" applyNumberFormat="1" applyFont="1" applyBorder="1" applyAlignment="1">
      <alignment horizontal="center" vertical="center"/>
    </xf>
    <xf numFmtId="165" fontId="26" fillId="0" borderId="3" xfId="0" applyNumberFormat="1" applyFont="1" applyBorder="1" applyAlignment="1">
      <alignment horizontal="center" vertical="center"/>
    </xf>
    <xf numFmtId="165" fontId="26" fillId="0" borderId="13" xfId="0" applyNumberFormat="1" applyFont="1" applyBorder="1" applyAlignment="1">
      <alignment horizontal="center" vertical="center"/>
    </xf>
    <xf numFmtId="165" fontId="26" fillId="0" borderId="20" xfId="0" applyNumberFormat="1" applyFont="1" applyBorder="1" applyAlignment="1">
      <alignment horizontal="center" vertical="center"/>
    </xf>
    <xf numFmtId="165" fontId="26" fillId="0" borderId="11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31" fillId="0" borderId="0" xfId="0" applyFont="1" applyAlignment="1">
      <alignment vertical="top"/>
    </xf>
    <xf numFmtId="0" fontId="26" fillId="0" borderId="10" xfId="0" applyFont="1" applyBorder="1" applyAlignment="1">
      <alignment vertical="top"/>
    </xf>
    <xf numFmtId="166" fontId="26" fillId="0" borderId="0" xfId="0" applyNumberFormat="1" applyFont="1" applyAlignment="1">
      <alignment vertical="center"/>
    </xf>
    <xf numFmtId="0" fontId="56" fillId="0" borderId="0" xfId="0" applyFont="1" applyAlignment="1">
      <alignment vertical="top"/>
    </xf>
    <xf numFmtId="0" fontId="31" fillId="0" borderId="16" xfId="0" applyFont="1" applyBorder="1" applyAlignment="1">
      <alignment vertical="top"/>
    </xf>
    <xf numFmtId="166" fontId="25" fillId="0" borderId="31" xfId="0" applyNumberFormat="1" applyFont="1" applyBorder="1" applyAlignment="1">
      <alignment vertical="center"/>
    </xf>
    <xf numFmtId="166" fontId="24" fillId="0" borderId="32" xfId="0" applyNumberFormat="1" applyFont="1" applyBorder="1" applyAlignment="1">
      <alignment vertical="center"/>
    </xf>
    <xf numFmtId="165" fontId="27" fillId="0" borderId="0" xfId="0" applyNumberFormat="1" applyFont="1" applyAlignment="1">
      <alignment vertical="center"/>
    </xf>
    <xf numFmtId="0" fontId="53" fillId="0" borderId="0" xfId="0" applyFont="1" applyAlignment="1">
      <alignment vertical="top"/>
    </xf>
    <xf numFmtId="0" fontId="46" fillId="0" borderId="0" xfId="0" applyFont="1" applyAlignment="1">
      <alignment vertical="top"/>
    </xf>
    <xf numFmtId="0" fontId="46" fillId="0" borderId="16" xfId="0" applyFont="1" applyBorder="1" applyAlignment="1">
      <alignment vertical="top"/>
    </xf>
    <xf numFmtId="0" fontId="0" fillId="0" borderId="0" xfId="0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5" fillId="0" borderId="32" xfId="0" applyFont="1" applyBorder="1" applyAlignment="1" applyProtection="1">
      <alignment horizontal="center" vertical="center"/>
      <protection locked="0"/>
    </xf>
    <xf numFmtId="0" fontId="21" fillId="0" borderId="34" xfId="0" applyFont="1" applyBorder="1" applyAlignment="1" applyProtection="1">
      <alignment vertical="center"/>
      <protection locked="0"/>
    </xf>
    <xf numFmtId="0" fontId="21" fillId="0" borderId="25" xfId="0" applyFont="1" applyBorder="1" applyAlignment="1" applyProtection="1">
      <alignment vertical="center"/>
      <protection locked="0"/>
    </xf>
    <xf numFmtId="0" fontId="28" fillId="0" borderId="25" xfId="0" applyFont="1" applyBorder="1" applyAlignment="1" applyProtection="1">
      <alignment horizontal="center" vertical="center"/>
      <protection locked="0"/>
    </xf>
    <xf numFmtId="0" fontId="28" fillId="0" borderId="32" xfId="0" applyFont="1" applyBorder="1" applyAlignment="1" applyProtection="1">
      <alignment horizontal="center" vertical="center"/>
      <protection locked="0"/>
    </xf>
    <xf numFmtId="0" fontId="28" fillId="0" borderId="32" xfId="0" applyFont="1" applyBorder="1" applyAlignment="1" applyProtection="1">
      <alignment horizontal="center"/>
      <protection locked="0"/>
    </xf>
    <xf numFmtId="0" fontId="28" fillId="0" borderId="25" xfId="0" applyFont="1" applyBorder="1" applyAlignment="1" applyProtection="1">
      <alignment horizontal="center"/>
      <protection locked="0"/>
    </xf>
    <xf numFmtId="0" fontId="28" fillId="0" borderId="34" xfId="0" applyFont="1" applyBorder="1" applyAlignment="1" applyProtection="1">
      <alignment horizontal="center"/>
      <protection locked="0"/>
    </xf>
    <xf numFmtId="0" fontId="28" fillId="0" borderId="25" xfId="0" applyFont="1" applyBorder="1" applyProtection="1">
      <protection locked="0"/>
    </xf>
    <xf numFmtId="0" fontId="28" fillId="0" borderId="32" xfId="0" applyFont="1" applyBorder="1" applyProtection="1">
      <protection locked="0"/>
    </xf>
    <xf numFmtId="0" fontId="28" fillId="0" borderId="34" xfId="0" applyFont="1" applyBorder="1" applyProtection="1">
      <protection locked="0"/>
    </xf>
    <xf numFmtId="0" fontId="25" fillId="0" borderId="31" xfId="0" applyFont="1" applyBorder="1" applyAlignment="1" applyProtection="1">
      <alignment horizontal="center" vertical="center"/>
      <protection locked="0"/>
    </xf>
    <xf numFmtId="0" fontId="25" fillId="0" borderId="25" xfId="0" applyFont="1" applyBorder="1" applyAlignment="1" applyProtection="1">
      <alignment horizontal="center" vertical="center"/>
      <protection locked="0"/>
    </xf>
    <xf numFmtId="0" fontId="21" fillId="0" borderId="31" xfId="0" applyFont="1" applyBorder="1" applyAlignment="1" applyProtection="1">
      <alignment vertical="center"/>
      <protection locked="0"/>
    </xf>
    <xf numFmtId="0" fontId="28" fillId="0" borderId="17" xfId="0" applyFont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28" fillId="0" borderId="0" xfId="0" applyFont="1" applyProtection="1">
      <protection locked="0"/>
    </xf>
    <xf numFmtId="0" fontId="28" fillId="0" borderId="31" xfId="0" applyFont="1" applyBorder="1" applyProtection="1">
      <protection locked="0"/>
    </xf>
    <xf numFmtId="0" fontId="13" fillId="0" borderId="25" xfId="0" applyFont="1" applyBorder="1" applyProtection="1">
      <protection locked="0"/>
    </xf>
    <xf numFmtId="0" fontId="27" fillId="0" borderId="25" xfId="0" applyFont="1" applyBorder="1" applyProtection="1">
      <protection locked="0"/>
    </xf>
    <xf numFmtId="0" fontId="28" fillId="0" borderId="25" xfId="0" applyFont="1" applyBorder="1" applyAlignment="1" applyProtection="1">
      <alignment vertical="top"/>
      <protection locked="0"/>
    </xf>
    <xf numFmtId="0" fontId="26" fillId="0" borderId="25" xfId="0" applyFont="1" applyBorder="1" applyAlignment="1" applyProtection="1">
      <alignment vertical="top"/>
      <protection locked="0"/>
    </xf>
    <xf numFmtId="0" fontId="0" fillId="0" borderId="32" xfId="0" applyBorder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top"/>
      <protection locked="0"/>
    </xf>
    <xf numFmtId="0" fontId="13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top"/>
      <protection locked="0"/>
    </xf>
    <xf numFmtId="0" fontId="19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Alignment="1" applyProtection="1">
      <alignment horizont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34" fillId="0" borderId="16" xfId="0" applyFont="1" applyBorder="1" applyAlignment="1" applyProtection="1">
      <alignment vertical="top"/>
      <protection locked="0"/>
    </xf>
    <xf numFmtId="0" fontId="49" fillId="0" borderId="4" xfId="0" applyFont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8" fillId="0" borderId="0" xfId="0" applyFont="1" applyAlignment="1">
      <alignment horizontal="left" vertical="center"/>
    </xf>
    <xf numFmtId="0" fontId="59" fillId="0" borderId="0" xfId="0" applyFont="1" applyAlignment="1">
      <alignment horizontal="center"/>
    </xf>
    <xf numFmtId="0" fontId="59" fillId="0" borderId="0" xfId="0" applyFont="1"/>
    <xf numFmtId="0" fontId="58" fillId="0" borderId="0" xfId="0" applyFont="1"/>
    <xf numFmtId="0" fontId="58" fillId="0" borderId="0" xfId="0" applyFont="1" applyAlignment="1">
      <alignment vertical="center"/>
    </xf>
    <xf numFmtId="0" fontId="58" fillId="0" borderId="31" xfId="0" applyFont="1" applyBorder="1" applyAlignment="1" applyProtection="1">
      <alignment vertical="center"/>
      <protection locked="0"/>
    </xf>
    <xf numFmtId="0" fontId="58" fillId="0" borderId="32" xfId="0" applyFont="1" applyBorder="1" applyAlignment="1" applyProtection="1">
      <alignment vertical="center"/>
      <protection locked="0"/>
    </xf>
    <xf numFmtId="0" fontId="58" fillId="0" borderId="25" xfId="0" applyFont="1" applyBorder="1" applyAlignment="1" applyProtection="1">
      <alignment vertical="center"/>
      <protection locked="0"/>
    </xf>
    <xf numFmtId="0" fontId="60" fillId="0" borderId="25" xfId="0" applyFont="1" applyBorder="1" applyAlignment="1" applyProtection="1">
      <alignment horizontal="center" vertical="center"/>
      <protection locked="0"/>
    </xf>
    <xf numFmtId="0" fontId="58" fillId="0" borderId="25" xfId="0" applyFont="1" applyBorder="1" applyProtection="1">
      <protection locked="0"/>
    </xf>
    <xf numFmtId="0" fontId="58" fillId="0" borderId="34" xfId="0" applyFont="1" applyBorder="1" applyProtection="1">
      <protection locked="0"/>
    </xf>
    <xf numFmtId="0" fontId="60" fillId="0" borderId="25" xfId="0" applyFont="1" applyBorder="1" applyAlignment="1" applyProtection="1">
      <alignment horizontal="center"/>
      <protection locked="0"/>
    </xf>
    <xf numFmtId="0" fontId="60" fillId="0" borderId="34" xfId="0" applyFont="1" applyBorder="1" applyAlignment="1" applyProtection="1">
      <alignment horizontal="center"/>
      <protection locked="0"/>
    </xf>
    <xf numFmtId="0" fontId="60" fillId="0" borderId="32" xfId="0" applyFont="1" applyBorder="1" applyAlignment="1" applyProtection="1">
      <alignment horizontal="center"/>
      <protection locked="0"/>
    </xf>
    <xf numFmtId="0" fontId="60" fillId="0" borderId="0" xfId="0" applyFont="1" applyAlignment="1">
      <alignment horizontal="center"/>
    </xf>
    <xf numFmtId="0" fontId="59" fillId="0" borderId="31" xfId="0" applyFont="1" applyBorder="1" applyAlignment="1" applyProtection="1">
      <alignment horizontal="center" vertical="center"/>
      <protection locked="0"/>
    </xf>
    <xf numFmtId="0" fontId="58" fillId="0" borderId="32" xfId="0" applyFont="1" applyBorder="1" applyProtection="1">
      <protection locked="0"/>
    </xf>
    <xf numFmtId="0" fontId="58" fillId="0" borderId="31" xfId="0" applyFont="1" applyBorder="1" applyProtection="1">
      <protection locked="0"/>
    </xf>
    <xf numFmtId="0" fontId="58" fillId="0" borderId="0" xfId="0" applyFont="1" applyAlignment="1">
      <alignment vertical="top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1" fillId="0" borderId="0" xfId="0" applyFont="1" applyAlignment="1">
      <alignment vertical="center"/>
    </xf>
    <xf numFmtId="0" fontId="18" fillId="0" borderId="1" xfId="0" applyFont="1" applyBorder="1" applyAlignment="1">
      <alignment vertical="top"/>
    </xf>
    <xf numFmtId="0" fontId="13" fillId="0" borderId="2" xfId="0" applyFont="1" applyBorder="1"/>
    <xf numFmtId="166" fontId="26" fillId="0" borderId="2" xfId="0" applyNumberFormat="1" applyFont="1" applyBorder="1" applyAlignment="1">
      <alignment horizontal="left" vertical="center"/>
    </xf>
    <xf numFmtId="0" fontId="58" fillId="0" borderId="11" xfId="0" applyFont="1" applyBorder="1" applyProtection="1">
      <protection locked="0"/>
    </xf>
    <xf numFmtId="0" fontId="58" fillId="0" borderId="3" xfId="0" applyFont="1" applyBorder="1" applyProtection="1">
      <protection locked="0"/>
    </xf>
    <xf numFmtId="0" fontId="58" fillId="0" borderId="3" xfId="0" applyFont="1" applyBorder="1" applyAlignment="1">
      <alignment vertical="top"/>
    </xf>
    <xf numFmtId="0" fontId="13" fillId="0" borderId="16" xfId="0" applyFont="1" applyBorder="1" applyAlignment="1">
      <alignment vertical="top"/>
    </xf>
    <xf numFmtId="167" fontId="59" fillId="0" borderId="17" xfId="0" applyNumberFormat="1" applyFont="1" applyBorder="1" applyAlignment="1">
      <alignment vertical="top"/>
    </xf>
    <xf numFmtId="0" fontId="57" fillId="0" borderId="16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0" fillId="0" borderId="2" xfId="0" applyBorder="1" applyAlignment="1">
      <alignment vertical="top"/>
    </xf>
    <xf numFmtId="165" fontId="0" fillId="0" borderId="2" xfId="0" applyNumberFormat="1" applyBorder="1" applyAlignment="1">
      <alignment vertical="top"/>
    </xf>
    <xf numFmtId="0" fontId="11" fillId="0" borderId="11" xfId="0" applyFont="1" applyBorder="1" applyAlignment="1" applyProtection="1">
      <alignment horizontal="center" vertical="top"/>
      <protection locked="0"/>
    </xf>
    <xf numFmtId="0" fontId="12" fillId="0" borderId="21" xfId="0" applyFont="1" applyBorder="1" applyAlignment="1">
      <alignment vertical="top"/>
    </xf>
    <xf numFmtId="0" fontId="2" fillId="0" borderId="16" xfId="0" applyFont="1" applyBorder="1" applyAlignment="1">
      <alignment horizontal="left" vertical="center"/>
    </xf>
    <xf numFmtId="0" fontId="13" fillId="0" borderId="16" xfId="0" applyFont="1" applyBorder="1" applyAlignment="1">
      <alignment vertical="center"/>
    </xf>
    <xf numFmtId="165" fontId="13" fillId="0" borderId="16" xfId="0" applyNumberFormat="1" applyFont="1" applyBorder="1" applyAlignment="1">
      <alignment vertical="center"/>
    </xf>
    <xf numFmtId="0" fontId="12" fillId="0" borderId="17" xfId="0" applyFont="1" applyBorder="1" applyAlignment="1" applyProtection="1">
      <alignment vertical="center"/>
      <protection locked="0"/>
    </xf>
    <xf numFmtId="0" fontId="13" fillId="0" borderId="0" xfId="0" applyFont="1" applyProtection="1">
      <protection locked="0"/>
    </xf>
    <xf numFmtId="168" fontId="13" fillId="0" borderId="0" xfId="0" applyNumberFormat="1" applyFont="1"/>
    <xf numFmtId="0" fontId="34" fillId="0" borderId="16" xfId="0" applyFont="1" applyBorder="1" applyAlignment="1" applyProtection="1">
      <alignment horizontal="center" vertical="top"/>
      <protection locked="0"/>
    </xf>
    <xf numFmtId="0" fontId="34" fillId="0" borderId="17" xfId="0" applyFont="1" applyBorder="1" applyAlignment="1" applyProtection="1">
      <alignment horizontal="center" vertical="top"/>
      <protection locked="0"/>
    </xf>
    <xf numFmtId="0" fontId="1" fillId="0" borderId="0" xfId="0" applyFont="1" applyAlignment="1">
      <alignment horizontal="left" vertical="center"/>
    </xf>
    <xf numFmtId="0" fontId="0" fillId="0" borderId="0" xfId="0"/>
    <xf numFmtId="0" fontId="20" fillId="0" borderId="0" xfId="0" applyFont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33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top"/>
    </xf>
    <xf numFmtId="167" fontId="18" fillId="0" borderId="2" xfId="0" applyNumberFormat="1" applyFont="1" applyBorder="1" applyAlignment="1">
      <alignment horizontal="center" vertical="top"/>
    </xf>
    <xf numFmtId="0" fontId="30" fillId="0" borderId="1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0" fontId="49" fillId="0" borderId="21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49" fillId="0" borderId="17" xfId="0" applyFont="1" applyBorder="1" applyAlignment="1">
      <alignment horizontal="center" vertical="center" wrapText="1"/>
    </xf>
    <xf numFmtId="0" fontId="34" fillId="0" borderId="0" xfId="0" applyFont="1" applyAlignment="1" applyProtection="1">
      <alignment horizontal="center" vertical="center"/>
      <protection locked="0"/>
    </xf>
    <xf numFmtId="0" fontId="34" fillId="0" borderId="3" xfId="0" applyFont="1" applyBorder="1" applyAlignment="1" applyProtection="1">
      <alignment horizontal="center" vertical="center"/>
      <protection locked="0"/>
    </xf>
    <xf numFmtId="0" fontId="34" fillId="0" borderId="2" xfId="0" applyFont="1" applyBorder="1" applyAlignment="1" applyProtection="1">
      <alignment horizontal="center" vertical="center"/>
      <protection locked="0"/>
    </xf>
    <xf numFmtId="0" fontId="34" fillId="0" borderId="11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top"/>
      <protection locked="0"/>
    </xf>
    <xf numFmtId="0" fontId="13" fillId="0" borderId="3" xfId="0" applyFont="1" applyBorder="1" applyAlignment="1" applyProtection="1">
      <alignment horizontal="center" vertical="top"/>
      <protection locked="0"/>
    </xf>
    <xf numFmtId="0" fontId="57" fillId="0" borderId="0" xfId="0" applyFont="1" applyAlignment="1" applyProtection="1">
      <alignment horizontal="center"/>
      <protection locked="0"/>
    </xf>
    <xf numFmtId="0" fontId="57" fillId="0" borderId="3" xfId="0" applyFont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0033"/>
      <color rgb="FFA50021"/>
      <color rgb="FF0052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228600</xdr:rowOff>
    </xdr:from>
    <xdr:to>
      <xdr:col>11</xdr:col>
      <xdr:colOff>0</xdr:colOff>
      <xdr:row>4</xdr:row>
      <xdr:rowOff>9525</xdr:rowOff>
    </xdr:to>
    <xdr:cxnSp macro="">
      <xdr:nvCxnSpPr>
        <xdr:cNvPr id="2" name="Connecteur droit 11">
          <a:extLst>
            <a:ext uri="{FF2B5EF4-FFF2-40B4-BE49-F238E27FC236}">
              <a16:creationId xmlns:a16="http://schemas.microsoft.com/office/drawing/2014/main" id="{B99D1297-939E-4E6B-B41F-B6E2D4130B4B}"/>
            </a:ext>
          </a:extLst>
        </xdr:cNvPr>
        <xdr:cNvCxnSpPr/>
      </xdr:nvCxnSpPr>
      <xdr:spPr>
        <a:xfrm flipV="1">
          <a:off x="8191500" y="838200"/>
          <a:ext cx="0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0</xdr:colOff>
      <xdr:row>47</xdr:row>
      <xdr:rowOff>0</xdr:rowOff>
    </xdr:from>
    <xdr:to>
      <xdr:col>16</xdr:col>
      <xdr:colOff>304800</xdr:colOff>
      <xdr:row>48</xdr:row>
      <xdr:rowOff>134524</xdr:rowOff>
    </xdr:to>
    <xdr:sp macro="" textlink="">
      <xdr:nvSpPr>
        <xdr:cNvPr id="3" name="AutoShape 1" descr="Beaujolais Villages Rouge Terre de Loyse 2021 - Laurent Perrachon">
          <a:extLst>
            <a:ext uri="{FF2B5EF4-FFF2-40B4-BE49-F238E27FC236}">
              <a16:creationId xmlns:a16="http://schemas.microsoft.com/office/drawing/2014/main" id="{B10D37C3-8CF8-440D-AA6D-A2CF071D691B}"/>
            </a:ext>
            <a:ext uri="{147F2762-F138-4A5C-976F-8EAC2B608ADB}">
              <a16:predDERef xmlns:a16="http://schemas.microsoft.com/office/drawing/2014/main" pred="{B99D1297-939E-4E6B-B41F-B6E2D4130B4B}"/>
            </a:ext>
          </a:extLst>
        </xdr:cNvPr>
        <xdr:cNvSpPr>
          <a:spLocks noChangeAspect="1" noChangeArrowheads="1"/>
        </xdr:cNvSpPr>
      </xdr:nvSpPr>
      <xdr:spPr bwMode="auto">
        <a:xfrm>
          <a:off x="10658475" y="2914650"/>
          <a:ext cx="304800" cy="30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304800</xdr:colOff>
      <xdr:row>46</xdr:row>
      <xdr:rowOff>134525</xdr:rowOff>
    </xdr:to>
    <xdr:sp macro="" textlink="">
      <xdr:nvSpPr>
        <xdr:cNvPr id="4" name="AutoShape 2" descr="Beaujolais Villages Rouge Terre de Loyse 2021 - Laurent Perrachon">
          <a:extLst>
            <a:ext uri="{FF2B5EF4-FFF2-40B4-BE49-F238E27FC236}">
              <a16:creationId xmlns:a16="http://schemas.microsoft.com/office/drawing/2014/main" id="{FC226854-ADA0-4A30-89DC-77FE8E0A1D41}"/>
            </a:ext>
            <a:ext uri="{147F2762-F138-4A5C-976F-8EAC2B608ADB}">
              <a16:predDERef xmlns:a16="http://schemas.microsoft.com/office/drawing/2014/main" pred="{B10D37C3-8CF8-440D-AA6D-A2CF071D691B}"/>
            </a:ext>
          </a:extLst>
        </xdr:cNvPr>
        <xdr:cNvSpPr>
          <a:spLocks noChangeAspect="1" noChangeArrowheads="1"/>
        </xdr:cNvSpPr>
      </xdr:nvSpPr>
      <xdr:spPr bwMode="auto">
        <a:xfrm>
          <a:off x="11106150" y="2571750"/>
          <a:ext cx="304800" cy="30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48</xdr:row>
      <xdr:rowOff>0</xdr:rowOff>
    </xdr:from>
    <xdr:to>
      <xdr:col>20</xdr:col>
      <xdr:colOff>304800</xdr:colOff>
      <xdr:row>49</xdr:row>
      <xdr:rowOff>134525</xdr:rowOff>
    </xdr:to>
    <xdr:sp macro="" textlink="">
      <xdr:nvSpPr>
        <xdr:cNvPr id="5" name="AutoShape 6" descr="Beaujolais Villages Rouge Terre de Loyse 2021 - Laurent Perrachon">
          <a:extLst>
            <a:ext uri="{FF2B5EF4-FFF2-40B4-BE49-F238E27FC236}">
              <a16:creationId xmlns:a16="http://schemas.microsoft.com/office/drawing/2014/main" id="{9B22CB74-5AD3-4E13-B7D5-17593218647E}"/>
            </a:ext>
            <a:ext uri="{147F2762-F138-4A5C-976F-8EAC2B608ADB}">
              <a16:predDERef xmlns:a16="http://schemas.microsoft.com/office/drawing/2014/main" pred="{FC226854-ADA0-4A30-89DC-77FE8E0A1D41}"/>
            </a:ext>
          </a:extLst>
        </xdr:cNvPr>
        <xdr:cNvSpPr>
          <a:spLocks noChangeAspect="1" noChangeArrowheads="1"/>
        </xdr:cNvSpPr>
      </xdr:nvSpPr>
      <xdr:spPr bwMode="auto">
        <a:xfrm>
          <a:off x="12506325" y="3086100"/>
          <a:ext cx="304800" cy="30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219075</xdr:colOff>
      <xdr:row>42</xdr:row>
      <xdr:rowOff>9525</xdr:rowOff>
    </xdr:from>
    <xdr:ext cx="533400" cy="152400"/>
    <xdr:pic>
      <xdr:nvPicPr>
        <xdr:cNvPr id="10" name="Image 23" descr="SAINT PERAY NOBLES RIVES 2020 - CAVE DE TAIN">
          <a:extLst>
            <a:ext uri="{FF2B5EF4-FFF2-40B4-BE49-F238E27FC236}">
              <a16:creationId xmlns:a16="http://schemas.microsoft.com/office/drawing/2014/main" id="{AD0FF8D5-8292-4083-84B9-E560A4F5740E}"/>
            </a:ext>
            <a:ext uri="{147F2762-F138-4A5C-976F-8EAC2B608ADB}">
              <a16:predDERef xmlns:a16="http://schemas.microsoft.com/office/drawing/2014/main" pred="{ADC84628-3C3F-4B72-BFFE-EEF9C6EF0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89" r="34889"/>
        <a:stretch/>
      </xdr:blipFill>
      <xdr:spPr bwMode="auto">
        <a:xfrm rot="5400000">
          <a:off x="4543425" y="2733675"/>
          <a:ext cx="152400" cy="533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210647</xdr:colOff>
      <xdr:row>71</xdr:row>
      <xdr:rowOff>166978</xdr:rowOff>
    </xdr:from>
    <xdr:ext cx="536243" cy="158157"/>
    <xdr:pic>
      <xdr:nvPicPr>
        <xdr:cNvPr id="7" name="Image 32">
          <a:extLst>
            <a:ext uri="{FF2B5EF4-FFF2-40B4-BE49-F238E27FC236}">
              <a16:creationId xmlns:a16="http://schemas.microsoft.com/office/drawing/2014/main" id="{94DC2F61-E106-4E7D-90CC-3E1F9E53BF37}"/>
            </a:ext>
            <a:ext uri="{147F2762-F138-4A5C-976F-8EAC2B608ADB}">
              <a16:predDERef xmlns:a16="http://schemas.microsoft.com/office/drawing/2014/main" pred="{0DADFF4B-D1BE-4878-AB36-468595A76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60" t="1443" r="35375" b="898"/>
        <a:stretch/>
      </xdr:blipFill>
      <xdr:spPr bwMode="auto">
        <a:xfrm rot="5400000">
          <a:off x="399690" y="6544690"/>
          <a:ext cx="158157" cy="5362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274110</xdr:colOff>
      <xdr:row>42</xdr:row>
      <xdr:rowOff>6271</xdr:rowOff>
    </xdr:from>
    <xdr:to>
      <xdr:col>0</xdr:col>
      <xdr:colOff>779596</xdr:colOff>
      <xdr:row>42</xdr:row>
      <xdr:rowOff>143989</xdr:rowOff>
    </xdr:to>
    <xdr:pic>
      <xdr:nvPicPr>
        <xdr:cNvPr id="18" name="Image 41">
          <a:extLst>
            <a:ext uri="{FF2B5EF4-FFF2-40B4-BE49-F238E27FC236}">
              <a16:creationId xmlns:a16="http://schemas.microsoft.com/office/drawing/2014/main" id="{F396AA4E-BFF7-4DE4-8C61-6D1A5B35E2B1}"/>
            </a:ext>
            <a:ext uri="{147F2762-F138-4A5C-976F-8EAC2B608ADB}">
              <a16:predDERef xmlns:a16="http://schemas.microsoft.com/office/drawing/2014/main" pred="{15A46751-637B-472D-B8B1-A307567E3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50" t="24535" r="42271" b="11321"/>
        <a:stretch/>
      </xdr:blipFill>
      <xdr:spPr bwMode="auto">
        <a:xfrm rot="-5400000" flipH="1">
          <a:off x="457994" y="1536887"/>
          <a:ext cx="137718" cy="50548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289473</xdr:colOff>
      <xdr:row>44</xdr:row>
      <xdr:rowOff>40388</xdr:rowOff>
    </xdr:from>
    <xdr:to>
      <xdr:col>0</xdr:col>
      <xdr:colOff>797776</xdr:colOff>
      <xdr:row>45</xdr:row>
      <xdr:rowOff>9115</xdr:rowOff>
    </xdr:to>
    <xdr:pic>
      <xdr:nvPicPr>
        <xdr:cNvPr id="19" name="Image 42">
          <a:extLst>
            <a:ext uri="{FF2B5EF4-FFF2-40B4-BE49-F238E27FC236}">
              <a16:creationId xmlns:a16="http://schemas.microsoft.com/office/drawing/2014/main" id="{C201A4A2-8A1F-4E26-BFC2-D2248F4EB0A8}"/>
            </a:ext>
            <a:ext uri="{147F2762-F138-4A5C-976F-8EAC2B608ADB}">
              <a16:predDERef xmlns:a16="http://schemas.microsoft.com/office/drawing/2014/main" pred="{F396AA4E-BFF7-4DE4-8C61-6D1A5B35E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77" t="11018" r="32966" b="6932"/>
        <a:stretch/>
      </xdr:blipFill>
      <xdr:spPr bwMode="auto">
        <a:xfrm rot="5400000" flipH="1">
          <a:off x="473536" y="1742275"/>
          <a:ext cx="140177" cy="5083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281793</xdr:colOff>
      <xdr:row>45</xdr:row>
      <xdr:rowOff>9281</xdr:rowOff>
    </xdr:from>
    <xdr:to>
      <xdr:col>0</xdr:col>
      <xdr:colOff>788544</xdr:colOff>
      <xdr:row>45</xdr:row>
      <xdr:rowOff>147000</xdr:rowOff>
    </xdr:to>
    <xdr:pic>
      <xdr:nvPicPr>
        <xdr:cNvPr id="20" name="Image 43">
          <a:extLst>
            <a:ext uri="{FF2B5EF4-FFF2-40B4-BE49-F238E27FC236}">
              <a16:creationId xmlns:a16="http://schemas.microsoft.com/office/drawing/2014/main" id="{737C50B3-0B56-48B1-B127-CC63832FBA92}"/>
            </a:ext>
            <a:ext uri="{147F2762-F138-4A5C-976F-8EAC2B608ADB}">
              <a16:predDERef xmlns:a16="http://schemas.microsoft.com/office/drawing/2014/main" pred="{C201A4A2-8A1F-4E26-BFC2-D2248F4EB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32" t="24856" r="41789" b="10840"/>
        <a:stretch/>
      </xdr:blipFill>
      <xdr:spPr bwMode="auto">
        <a:xfrm rot="-5400000" flipH="1">
          <a:off x="466309" y="1882165"/>
          <a:ext cx="137719" cy="50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283635</xdr:colOff>
      <xdr:row>47</xdr:row>
      <xdr:rowOff>12191</xdr:rowOff>
    </xdr:from>
    <xdr:to>
      <xdr:col>0</xdr:col>
      <xdr:colOff>824303</xdr:colOff>
      <xdr:row>47</xdr:row>
      <xdr:rowOff>149909</xdr:rowOff>
    </xdr:to>
    <xdr:pic>
      <xdr:nvPicPr>
        <xdr:cNvPr id="21" name="Image 44">
          <a:extLst>
            <a:ext uri="{FF2B5EF4-FFF2-40B4-BE49-F238E27FC236}">
              <a16:creationId xmlns:a16="http://schemas.microsoft.com/office/drawing/2014/main" id="{601BEEC2-1AB4-4727-BBF8-CF381110AF52}"/>
            </a:ext>
            <a:ext uri="{147F2762-F138-4A5C-976F-8EAC2B608ADB}">
              <a16:predDERef xmlns:a16="http://schemas.microsoft.com/office/drawing/2014/main" pred="{737C50B3-0B56-48B1-B127-CC63832FBA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64" t="1009" r="33815" b="7036"/>
        <a:stretch/>
      </xdr:blipFill>
      <xdr:spPr bwMode="auto">
        <a:xfrm rot="5400000" flipH="1">
          <a:off x="485110" y="2039566"/>
          <a:ext cx="137718" cy="5406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214816</xdr:colOff>
      <xdr:row>57</xdr:row>
      <xdr:rowOff>16278</xdr:rowOff>
    </xdr:from>
    <xdr:to>
      <xdr:col>0</xdr:col>
      <xdr:colOff>770201</xdr:colOff>
      <xdr:row>57</xdr:row>
      <xdr:rowOff>153996</xdr:rowOff>
    </xdr:to>
    <xdr:pic>
      <xdr:nvPicPr>
        <xdr:cNvPr id="23" name="Image 46" descr="Clos des Verdots Bergerac Blanc Sec 2020">
          <a:extLst>
            <a:ext uri="{FF2B5EF4-FFF2-40B4-BE49-F238E27FC236}">
              <a16:creationId xmlns:a16="http://schemas.microsoft.com/office/drawing/2014/main" id="{05A896BF-4455-4EFF-9847-1CBCF315F372}"/>
            </a:ext>
            <a:ext uri="{147F2762-F138-4A5C-976F-8EAC2B608ADB}">
              <a16:predDERef xmlns:a16="http://schemas.microsoft.com/office/drawing/2014/main" pred="{F0C02038-953A-4B31-943B-ECD0B3D9A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H="1">
          <a:off x="423650" y="4093694"/>
          <a:ext cx="137718" cy="5553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253225</xdr:colOff>
      <xdr:row>49</xdr:row>
      <xdr:rowOff>23397</xdr:rowOff>
    </xdr:from>
    <xdr:to>
      <xdr:col>0</xdr:col>
      <xdr:colOff>813055</xdr:colOff>
      <xdr:row>49</xdr:row>
      <xdr:rowOff>161115</xdr:rowOff>
    </xdr:to>
    <xdr:pic>
      <xdr:nvPicPr>
        <xdr:cNvPr id="24" name="Image 47" descr="Nouveau vin de Liège : La Tour de Tilice | Cave des Oblats">
          <a:extLst>
            <a:ext uri="{FF2B5EF4-FFF2-40B4-BE49-F238E27FC236}">
              <a16:creationId xmlns:a16="http://schemas.microsoft.com/office/drawing/2014/main" id="{077714C6-B3FE-4CB9-953C-9CF580CFDC7C}"/>
            </a:ext>
            <a:ext uri="{147F2762-F138-4A5C-976F-8EAC2B608ADB}">
              <a16:predDERef xmlns:a16="http://schemas.microsoft.com/office/drawing/2014/main" pred="{05A896BF-4455-4EFF-9847-1CBCF315F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00" r="37000"/>
        <a:stretch/>
      </xdr:blipFill>
      <xdr:spPr bwMode="auto">
        <a:xfrm rot="5400000" flipH="1">
          <a:off x="464281" y="2726991"/>
          <a:ext cx="137718" cy="55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237575</xdr:colOff>
      <xdr:row>65</xdr:row>
      <xdr:rowOff>14288</xdr:rowOff>
    </xdr:from>
    <xdr:ext cx="542925" cy="152400"/>
    <xdr:pic>
      <xdr:nvPicPr>
        <xdr:cNvPr id="25" name="Image 48">
          <a:extLst>
            <a:ext uri="{FF2B5EF4-FFF2-40B4-BE49-F238E27FC236}">
              <a16:creationId xmlns:a16="http://schemas.microsoft.com/office/drawing/2014/main" id="{AE739E5D-026B-42AD-99BF-C528C7BE3A1E}"/>
            </a:ext>
            <a:ext uri="{147F2762-F138-4A5C-976F-8EAC2B608ADB}">
              <a16:predDERef xmlns:a16="http://schemas.microsoft.com/office/drawing/2014/main" pred="{077714C6-B3FE-4CB9-953C-9CF580CFD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6509" t="1992" r="37382" b="1979"/>
        <a:stretch/>
      </xdr:blipFill>
      <xdr:spPr>
        <a:xfrm rot="5400000" flipH="1">
          <a:off x="432838" y="5369169"/>
          <a:ext cx="152400" cy="542925"/>
        </a:xfrm>
        <a:prstGeom prst="rect">
          <a:avLst/>
        </a:prstGeom>
      </xdr:spPr>
    </xdr:pic>
    <xdr:clientData/>
  </xdr:oneCellAnchor>
  <xdr:oneCellAnchor>
    <xdr:from>
      <xdr:col>0</xdr:col>
      <xdr:colOff>232024</xdr:colOff>
      <xdr:row>67</xdr:row>
      <xdr:rowOff>21180</xdr:rowOff>
    </xdr:from>
    <xdr:ext cx="545954" cy="137718"/>
    <xdr:pic>
      <xdr:nvPicPr>
        <xdr:cNvPr id="26" name="Image 49">
          <a:extLst>
            <a:ext uri="{FF2B5EF4-FFF2-40B4-BE49-F238E27FC236}">
              <a16:creationId xmlns:a16="http://schemas.microsoft.com/office/drawing/2014/main" id="{36F63C17-3300-4D67-92C1-1EFE5E7DFC81}"/>
            </a:ext>
            <a:ext uri="{147F2762-F138-4A5C-976F-8EAC2B608ADB}">
              <a16:predDERef xmlns:a16="http://schemas.microsoft.com/office/drawing/2014/main" pred="{AE739E5D-026B-42AD-99BF-C528C7BE3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615" r="37603" b="1758"/>
        <a:stretch/>
      </xdr:blipFill>
      <xdr:spPr>
        <a:xfrm rot="5400000" flipH="1">
          <a:off x="436142" y="5646362"/>
          <a:ext cx="137718" cy="545954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62</xdr:row>
      <xdr:rowOff>9525</xdr:rowOff>
    </xdr:from>
    <xdr:ext cx="542925" cy="142875"/>
    <xdr:pic>
      <xdr:nvPicPr>
        <xdr:cNvPr id="27" name="Image 50" descr="E. Guigal Côtes du Rhône">
          <a:extLst>
            <a:ext uri="{FF2B5EF4-FFF2-40B4-BE49-F238E27FC236}">
              <a16:creationId xmlns:a16="http://schemas.microsoft.com/office/drawing/2014/main" id="{8D6CFD96-4646-4F8C-81F2-AFE958A94A39}"/>
            </a:ext>
            <a:ext uri="{147F2762-F138-4A5C-976F-8EAC2B608ADB}">
              <a16:predDERef xmlns:a16="http://schemas.microsoft.com/office/drawing/2014/main" pred="{36F63C17-3300-4D67-92C1-1EFE5E7DFC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50" t="15876" r="40346" b="13085"/>
        <a:stretch/>
      </xdr:blipFill>
      <xdr:spPr bwMode="auto">
        <a:xfrm rot="5400000" flipH="1">
          <a:off x="438150" y="4953000"/>
          <a:ext cx="142875" cy="5429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212973</xdr:colOff>
      <xdr:row>58</xdr:row>
      <xdr:rowOff>20577</xdr:rowOff>
    </xdr:from>
    <xdr:ext cx="526230" cy="137718"/>
    <xdr:pic>
      <xdr:nvPicPr>
        <xdr:cNvPr id="30" name="Image 53" descr="Clos des Verdots - Bergerac Moelleux">
          <a:extLst>
            <a:ext uri="{FF2B5EF4-FFF2-40B4-BE49-F238E27FC236}">
              <a16:creationId xmlns:a16="http://schemas.microsoft.com/office/drawing/2014/main" id="{01061604-3459-45D5-AE2E-D07ABBF45DE2}"/>
            </a:ext>
            <a:ext uri="{147F2762-F138-4A5C-976F-8EAC2B608ADB}">
              <a16:predDERef xmlns:a16="http://schemas.microsoft.com/office/drawing/2014/main" pred="{3896FBA6-9ADD-4036-A8EB-046FC8810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11" r="35598"/>
        <a:stretch/>
      </xdr:blipFill>
      <xdr:spPr bwMode="auto">
        <a:xfrm rot="5400000" flipH="1">
          <a:off x="407229" y="4284021"/>
          <a:ext cx="137718" cy="5262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214816</xdr:colOff>
      <xdr:row>59</xdr:row>
      <xdr:rowOff>22132</xdr:rowOff>
    </xdr:from>
    <xdr:ext cx="568573" cy="137718"/>
    <xdr:pic>
      <xdr:nvPicPr>
        <xdr:cNvPr id="31" name="Image 55">
          <a:extLst>
            <a:ext uri="{FF2B5EF4-FFF2-40B4-BE49-F238E27FC236}">
              <a16:creationId xmlns:a16="http://schemas.microsoft.com/office/drawing/2014/main" id="{24E84034-0554-4C97-9CD0-FFC497E92713}"/>
            </a:ext>
            <a:ext uri="{147F2762-F138-4A5C-976F-8EAC2B608ADB}">
              <a16:predDERef xmlns:a16="http://schemas.microsoft.com/office/drawing/2014/main" pred="{01061604-3459-45D5-AE2E-D07ABBF45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9" r="12766"/>
        <a:stretch/>
      </xdr:blipFill>
      <xdr:spPr bwMode="auto">
        <a:xfrm rot="5400000" flipH="1">
          <a:off x="430244" y="4435854"/>
          <a:ext cx="137718" cy="5685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226870</xdr:colOff>
      <xdr:row>55</xdr:row>
      <xdr:rowOff>153652</xdr:rowOff>
    </xdr:from>
    <xdr:to>
      <xdr:col>0</xdr:col>
      <xdr:colOff>797023</xdr:colOff>
      <xdr:row>57</xdr:row>
      <xdr:rowOff>32459</xdr:rowOff>
    </xdr:to>
    <xdr:pic>
      <xdr:nvPicPr>
        <xdr:cNvPr id="32" name="Image 57">
          <a:extLst>
            <a:ext uri="{FF2B5EF4-FFF2-40B4-BE49-F238E27FC236}">
              <a16:creationId xmlns:a16="http://schemas.microsoft.com/office/drawing/2014/main" id="{9105067D-32E4-4C3B-A352-629FF830512E}"/>
            </a:ext>
            <a:ext uri="{147F2762-F138-4A5C-976F-8EAC2B608ADB}">
              <a16:predDERef xmlns:a16="http://schemas.microsoft.com/office/drawing/2014/main" pred="{24E84034-0554-4C97-9CD0-FFC497E92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H="1">
          <a:off x="396911" y="3926961"/>
          <a:ext cx="230072" cy="570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230866</xdr:colOff>
      <xdr:row>46</xdr:row>
      <xdr:rowOff>14365</xdr:rowOff>
    </xdr:from>
    <xdr:ext cx="506293" cy="148439"/>
    <xdr:pic>
      <xdr:nvPicPr>
        <xdr:cNvPr id="45" name="Image 61" descr="Xavier Vignon Le Petit Xavier Blanc">
          <a:extLst>
            <a:ext uri="{FF2B5EF4-FFF2-40B4-BE49-F238E27FC236}">
              <a16:creationId xmlns:a16="http://schemas.microsoft.com/office/drawing/2014/main" id="{81CDBF31-0A53-482C-9234-FAC9DE279232}"/>
            </a:ext>
            <a:ext uri="{147F2762-F138-4A5C-976F-8EAC2B608ADB}">
              <a16:predDERef xmlns:a16="http://schemas.microsoft.com/office/drawing/2014/main" pred="{ED03D334-6438-4D1F-8D2C-147EF6270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H="1">
          <a:off x="4544925" y="3457686"/>
          <a:ext cx="148439" cy="506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219075</xdr:colOff>
      <xdr:row>43</xdr:row>
      <xdr:rowOff>9525</xdr:rowOff>
    </xdr:from>
    <xdr:ext cx="533400" cy="152400"/>
    <xdr:pic>
      <xdr:nvPicPr>
        <xdr:cNvPr id="37" name="Image 23" descr="SAINT PERAY NOBLES RIVES 2020 - CAVE DE TAIN">
          <a:extLst>
            <a:ext uri="{FF2B5EF4-FFF2-40B4-BE49-F238E27FC236}">
              <a16:creationId xmlns:a16="http://schemas.microsoft.com/office/drawing/2014/main" id="{8DE470B2-6B35-4097-8915-EEA29ED14143}"/>
            </a:ext>
            <a:ext uri="{147F2762-F138-4A5C-976F-8EAC2B608ADB}">
              <a16:predDERef xmlns:a16="http://schemas.microsoft.com/office/drawing/2014/main" pred="{ADC84628-3C3F-4B72-BFFE-EEF9C6EF0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89" r="34889"/>
        <a:stretch/>
      </xdr:blipFill>
      <xdr:spPr bwMode="auto">
        <a:xfrm rot="5400000">
          <a:off x="4540900" y="2785546"/>
          <a:ext cx="152400" cy="533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</xdr:col>
      <xdr:colOff>223878</xdr:colOff>
      <xdr:row>61</xdr:row>
      <xdr:rowOff>19103</xdr:rowOff>
    </xdr:from>
    <xdr:ext cx="561975" cy="133350"/>
    <xdr:pic>
      <xdr:nvPicPr>
        <xdr:cNvPr id="52" name="Image 17" descr="Laurent Perrachon Pouilly Fuissé - Mâconnais, France">
          <a:extLst>
            <a:ext uri="{FF2B5EF4-FFF2-40B4-BE49-F238E27FC236}">
              <a16:creationId xmlns:a16="http://schemas.microsoft.com/office/drawing/2014/main" id="{05921883-617D-4094-B62C-9570471D2025}"/>
            </a:ext>
            <a:ext uri="{147F2762-F138-4A5C-976F-8EAC2B608ADB}">
              <a16:predDERef xmlns:a16="http://schemas.microsoft.com/office/drawing/2014/main" pred="{6BD452AA-95AE-46E6-8642-425419F1E3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78" r="36667"/>
        <a:stretch/>
      </xdr:blipFill>
      <xdr:spPr bwMode="auto">
        <a:xfrm rot="5400000">
          <a:off x="4573323" y="4823732"/>
          <a:ext cx="1333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233315</xdr:colOff>
      <xdr:row>66</xdr:row>
      <xdr:rowOff>14241</xdr:rowOff>
    </xdr:from>
    <xdr:ext cx="542925" cy="142875"/>
    <xdr:pic>
      <xdr:nvPicPr>
        <xdr:cNvPr id="53" name="Image 22" descr="Clos Teddi Tradition Patrimonio blanc 2020">
          <a:extLst>
            <a:ext uri="{FF2B5EF4-FFF2-40B4-BE49-F238E27FC236}">
              <a16:creationId xmlns:a16="http://schemas.microsoft.com/office/drawing/2014/main" id="{70576C52-3305-4D36-81D1-4ED3D7DB55A2}"/>
            </a:ext>
            <a:ext uri="{147F2762-F138-4A5C-976F-8EAC2B608ADB}">
              <a16:predDERef xmlns:a16="http://schemas.microsoft.com/office/drawing/2014/main" pred="{51D82AAC-EBD2-4D1E-B383-9FBDE65C0F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48" t="9861" r="37147" b="9553"/>
        <a:stretch/>
      </xdr:blipFill>
      <xdr:spPr bwMode="auto">
        <a:xfrm rot="5400000">
          <a:off x="4568472" y="5510899"/>
          <a:ext cx="1428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234771</xdr:colOff>
      <xdr:row>47</xdr:row>
      <xdr:rowOff>14757</xdr:rowOff>
    </xdr:from>
    <xdr:ext cx="550873" cy="147520"/>
    <xdr:pic>
      <xdr:nvPicPr>
        <xdr:cNvPr id="54" name="Image 51" descr="Xavier Vignon Le Petit Xavier Rosé">
          <a:extLst>
            <a:ext uri="{FF2B5EF4-FFF2-40B4-BE49-F238E27FC236}">
              <a16:creationId xmlns:a16="http://schemas.microsoft.com/office/drawing/2014/main" id="{C61BD7C6-6D3F-4129-93ED-FE271E51AEF5}"/>
            </a:ext>
            <a:ext uri="{147F2762-F138-4A5C-976F-8EAC2B608ADB}">
              <a16:predDERef xmlns:a16="http://schemas.microsoft.com/office/drawing/2014/main" pred="{8D6CFD96-4646-4F8C-81F2-AFE958A94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H="1">
          <a:off x="4571580" y="2757587"/>
          <a:ext cx="147520" cy="550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231321</xdr:colOff>
      <xdr:row>47</xdr:row>
      <xdr:rowOff>208869</xdr:rowOff>
    </xdr:from>
    <xdr:ext cx="542925" cy="152400"/>
    <xdr:pic>
      <xdr:nvPicPr>
        <xdr:cNvPr id="55" name="Image 58" descr="Xavier Vignon Côtes-du-Rhône Blanc">
          <a:extLst>
            <a:ext uri="{FF2B5EF4-FFF2-40B4-BE49-F238E27FC236}">
              <a16:creationId xmlns:a16="http://schemas.microsoft.com/office/drawing/2014/main" id="{4BFF9F5E-4FB4-4AB8-B815-576889E5D75F}"/>
            </a:ext>
            <a:ext uri="{147F2762-F138-4A5C-976F-8EAC2B608ADB}">
              <a16:predDERef xmlns:a16="http://schemas.microsoft.com/office/drawing/2014/main" pred="{9105067D-32E4-4C3B-A352-629FF8305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H="1">
          <a:off x="4551249" y="3815102"/>
          <a:ext cx="1524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203417</xdr:colOff>
      <xdr:row>69</xdr:row>
      <xdr:rowOff>133449</xdr:rowOff>
    </xdr:from>
    <xdr:to>
      <xdr:col>0</xdr:col>
      <xdr:colOff>829941</xdr:colOff>
      <xdr:row>73</xdr:row>
      <xdr:rowOff>27624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4CCAFF12-668E-2857-808A-875EAE17E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4371" y="6340380"/>
          <a:ext cx="584615" cy="626524"/>
        </a:xfrm>
        <a:prstGeom prst="rect">
          <a:avLst/>
        </a:prstGeom>
      </xdr:spPr>
    </xdr:pic>
    <xdr:clientData/>
  </xdr:twoCellAnchor>
  <xdr:twoCellAnchor editAs="oneCell">
    <xdr:from>
      <xdr:col>0</xdr:col>
      <xdr:colOff>252641</xdr:colOff>
      <xdr:row>49</xdr:row>
      <xdr:rowOff>57762</xdr:rowOff>
    </xdr:from>
    <xdr:to>
      <xdr:col>0</xdr:col>
      <xdr:colOff>811039</xdr:colOff>
      <xdr:row>51</xdr:row>
      <xdr:rowOff>105321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984952C-9C06-EBB8-DD53-12048C291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2171" y="2930039"/>
          <a:ext cx="399337" cy="558398"/>
        </a:xfrm>
        <a:prstGeom prst="rect">
          <a:avLst/>
        </a:prstGeom>
      </xdr:spPr>
    </xdr:pic>
    <xdr:clientData/>
  </xdr:twoCellAnchor>
  <xdr:twoCellAnchor editAs="oneCell">
    <xdr:from>
      <xdr:col>0</xdr:col>
      <xdr:colOff>256750</xdr:colOff>
      <xdr:row>51</xdr:row>
      <xdr:rowOff>28537</xdr:rowOff>
    </xdr:from>
    <xdr:to>
      <xdr:col>0</xdr:col>
      <xdr:colOff>821690</xdr:colOff>
      <xdr:row>53</xdr:row>
      <xdr:rowOff>109714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EC18424D-32DB-4B94-8103-68A4CD79F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3004" y="3263595"/>
          <a:ext cx="452431" cy="564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251556</xdr:colOff>
      <xdr:row>52</xdr:row>
      <xdr:rowOff>19795</xdr:rowOff>
    </xdr:from>
    <xdr:to>
      <xdr:col>0</xdr:col>
      <xdr:colOff>859151</xdr:colOff>
      <xdr:row>54</xdr:row>
      <xdr:rowOff>119583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767C9A3B-404F-8AA5-F293-7CC12809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5999" y="3458238"/>
          <a:ext cx="478710" cy="607595"/>
        </a:xfrm>
        <a:prstGeom prst="rect">
          <a:avLst/>
        </a:prstGeom>
      </xdr:spPr>
    </xdr:pic>
    <xdr:clientData/>
  </xdr:twoCellAnchor>
  <xdr:twoCellAnchor editAs="oneCell">
    <xdr:from>
      <xdr:col>0</xdr:col>
      <xdr:colOff>166170</xdr:colOff>
      <xdr:row>54</xdr:row>
      <xdr:rowOff>60834</xdr:rowOff>
    </xdr:from>
    <xdr:to>
      <xdr:col>0</xdr:col>
      <xdr:colOff>856064</xdr:colOff>
      <xdr:row>57</xdr:row>
      <xdr:rowOff>1396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5A446EF-724D-350C-30E9-250265D52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1152" y="3795910"/>
          <a:ext cx="459929" cy="689894"/>
        </a:xfrm>
        <a:prstGeom prst="rect">
          <a:avLst/>
        </a:prstGeom>
      </xdr:spPr>
    </xdr:pic>
    <xdr:clientData/>
  </xdr:twoCellAnchor>
  <xdr:twoCellAnchor editAs="oneCell">
    <xdr:from>
      <xdr:col>0</xdr:col>
      <xdr:colOff>210308</xdr:colOff>
      <xdr:row>69</xdr:row>
      <xdr:rowOff>151196</xdr:rowOff>
    </xdr:from>
    <xdr:to>
      <xdr:col>0</xdr:col>
      <xdr:colOff>818971</xdr:colOff>
      <xdr:row>71</xdr:row>
      <xdr:rowOff>32271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14CECFAD-1000-9432-C747-96B93CC7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39885" y="1683500"/>
          <a:ext cx="228248" cy="608663"/>
        </a:xfrm>
        <a:prstGeom prst="rect">
          <a:avLst/>
        </a:prstGeom>
      </xdr:spPr>
    </xdr:pic>
    <xdr:clientData/>
  </xdr:twoCellAnchor>
  <xdr:twoCellAnchor editAs="oneCell">
    <xdr:from>
      <xdr:col>0</xdr:col>
      <xdr:colOff>210682</xdr:colOff>
      <xdr:row>68</xdr:row>
      <xdr:rowOff>147814</xdr:rowOff>
    </xdr:from>
    <xdr:to>
      <xdr:col>0</xdr:col>
      <xdr:colOff>818971</xdr:colOff>
      <xdr:row>70</xdr:row>
      <xdr:rowOff>28750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7BF39C73-5347-0CE5-FA6E-719264BFE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40141" y="1506649"/>
          <a:ext cx="228109" cy="608289"/>
        </a:xfrm>
        <a:prstGeom prst="rect">
          <a:avLst/>
        </a:prstGeom>
      </xdr:spPr>
    </xdr:pic>
    <xdr:clientData/>
  </xdr:twoCellAnchor>
  <xdr:twoCellAnchor editAs="oneCell">
    <xdr:from>
      <xdr:col>6</xdr:col>
      <xdr:colOff>181115</xdr:colOff>
      <xdr:row>50</xdr:row>
      <xdr:rowOff>149371</xdr:rowOff>
    </xdr:from>
    <xdr:to>
      <xdr:col>6</xdr:col>
      <xdr:colOff>823423</xdr:colOff>
      <xdr:row>52</xdr:row>
      <xdr:rowOff>16435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B3108C78-E4C5-2507-715C-AEADF2991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86934" y="3237458"/>
          <a:ext cx="205934" cy="642308"/>
        </a:xfrm>
        <a:prstGeom prst="rect">
          <a:avLst/>
        </a:prstGeom>
      </xdr:spPr>
    </xdr:pic>
    <xdr:clientData/>
  </xdr:twoCellAnchor>
  <xdr:twoCellAnchor editAs="oneCell">
    <xdr:from>
      <xdr:col>6</xdr:col>
      <xdr:colOff>253357</xdr:colOff>
      <xdr:row>59</xdr:row>
      <xdr:rowOff>7009</xdr:rowOff>
    </xdr:from>
    <xdr:to>
      <xdr:col>6</xdr:col>
      <xdr:colOff>746429</xdr:colOff>
      <xdr:row>59</xdr:row>
      <xdr:rowOff>166198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8E50A9B0-0FE4-EB25-17C4-35E416F03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07930" y="3824082"/>
          <a:ext cx="159189" cy="493072"/>
        </a:xfrm>
        <a:prstGeom prst="rect">
          <a:avLst/>
        </a:prstGeom>
      </xdr:spPr>
    </xdr:pic>
    <xdr:clientData/>
  </xdr:twoCellAnchor>
  <xdr:twoCellAnchor editAs="oneCell">
    <xdr:from>
      <xdr:col>6</xdr:col>
      <xdr:colOff>258321</xdr:colOff>
      <xdr:row>54</xdr:row>
      <xdr:rowOff>16355</xdr:rowOff>
    </xdr:from>
    <xdr:to>
      <xdr:col>6</xdr:col>
      <xdr:colOff>745421</xdr:colOff>
      <xdr:row>54</xdr:row>
      <xdr:rowOff>152743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71BB25C4-018E-39F8-65B1-54120642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21309" y="3655578"/>
          <a:ext cx="136388" cy="487100"/>
        </a:xfrm>
        <a:prstGeom prst="rect">
          <a:avLst/>
        </a:prstGeom>
      </xdr:spPr>
    </xdr:pic>
    <xdr:clientData/>
  </xdr:twoCellAnchor>
  <xdr:twoCellAnchor editAs="oneCell">
    <xdr:from>
      <xdr:col>6</xdr:col>
      <xdr:colOff>250444</xdr:colOff>
      <xdr:row>55</xdr:row>
      <xdr:rowOff>26796</xdr:rowOff>
    </xdr:from>
    <xdr:to>
      <xdr:col>6</xdr:col>
      <xdr:colOff>737544</xdr:colOff>
      <xdr:row>55</xdr:row>
      <xdr:rowOff>163184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867AA72-D6A5-4B6A-BA4E-D1D54E6BB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60932" y="4192642"/>
          <a:ext cx="136388" cy="487100"/>
        </a:xfrm>
        <a:prstGeom prst="rect">
          <a:avLst/>
        </a:prstGeom>
      </xdr:spPr>
    </xdr:pic>
    <xdr:clientData/>
  </xdr:twoCellAnchor>
  <xdr:twoCellAnchor editAs="oneCell">
    <xdr:from>
      <xdr:col>6</xdr:col>
      <xdr:colOff>196775</xdr:colOff>
      <xdr:row>56</xdr:row>
      <xdr:rowOff>18528</xdr:rowOff>
    </xdr:from>
    <xdr:to>
      <xdr:col>6</xdr:col>
      <xdr:colOff>683093</xdr:colOff>
      <xdr:row>56</xdr:row>
      <xdr:rowOff>155695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ECB9722-4DB0-48E6-A3B0-3DA9F361F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451350" y="9940453"/>
          <a:ext cx="137167" cy="486318"/>
        </a:xfrm>
        <a:prstGeom prst="rect">
          <a:avLst/>
        </a:prstGeom>
      </xdr:spPr>
    </xdr:pic>
    <xdr:clientData/>
  </xdr:twoCellAnchor>
  <xdr:twoCellAnchor editAs="oneCell">
    <xdr:from>
      <xdr:col>6</xdr:col>
      <xdr:colOff>239620</xdr:colOff>
      <xdr:row>56</xdr:row>
      <xdr:rowOff>167286</xdr:rowOff>
    </xdr:from>
    <xdr:to>
      <xdr:col>6</xdr:col>
      <xdr:colOff>732692</xdr:colOff>
      <xdr:row>57</xdr:row>
      <xdr:rowOff>157040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32D6C491-C266-4090-A8E7-5A5B6681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41693" y="4510982"/>
          <a:ext cx="159189" cy="493072"/>
        </a:xfrm>
        <a:prstGeom prst="rect">
          <a:avLst/>
        </a:prstGeom>
      </xdr:spPr>
    </xdr:pic>
    <xdr:clientData/>
  </xdr:twoCellAnchor>
  <xdr:oneCellAnchor>
    <xdr:from>
      <xdr:col>6</xdr:col>
      <xdr:colOff>220581</xdr:colOff>
      <xdr:row>62</xdr:row>
      <xdr:rowOff>24966</xdr:rowOff>
    </xdr:from>
    <xdr:ext cx="561975" cy="133350"/>
    <xdr:pic>
      <xdr:nvPicPr>
        <xdr:cNvPr id="13" name="Image 17" descr="Laurent Perrachon Pouilly Fuissé - Mâconnais, France">
          <a:extLst>
            <a:ext uri="{FF2B5EF4-FFF2-40B4-BE49-F238E27FC236}">
              <a16:creationId xmlns:a16="http://schemas.microsoft.com/office/drawing/2014/main" id="{1329D98F-2B67-4141-A661-81D287C7A8E7}"/>
            </a:ext>
            <a:ext uri="{147F2762-F138-4A5C-976F-8EAC2B608ADB}">
              <a16:predDERef xmlns:a16="http://schemas.microsoft.com/office/drawing/2014/main" pred="{6BD452AA-95AE-46E6-8642-425419F1E3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78" r="36667"/>
        <a:stretch/>
      </xdr:blipFill>
      <xdr:spPr bwMode="auto">
        <a:xfrm rot="5400000">
          <a:off x="4570026" y="4999030"/>
          <a:ext cx="1333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226442</xdr:colOff>
      <xdr:row>63</xdr:row>
      <xdr:rowOff>21669</xdr:rowOff>
    </xdr:from>
    <xdr:ext cx="561975" cy="133350"/>
    <xdr:pic>
      <xdr:nvPicPr>
        <xdr:cNvPr id="15" name="Image 17" descr="Laurent Perrachon Pouilly Fuissé - Mâconnais, France">
          <a:extLst>
            <a:ext uri="{FF2B5EF4-FFF2-40B4-BE49-F238E27FC236}">
              <a16:creationId xmlns:a16="http://schemas.microsoft.com/office/drawing/2014/main" id="{28C5C207-E456-4580-A1B1-7557D57CF8BF}"/>
            </a:ext>
            <a:ext uri="{147F2762-F138-4A5C-976F-8EAC2B608ADB}">
              <a16:predDERef xmlns:a16="http://schemas.microsoft.com/office/drawing/2014/main" pred="{6BD452AA-95AE-46E6-8642-425419F1E3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78" r="36667"/>
        <a:stretch/>
      </xdr:blipFill>
      <xdr:spPr bwMode="auto">
        <a:xfrm rot="5400000">
          <a:off x="4575887" y="5165169"/>
          <a:ext cx="1333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227724</xdr:colOff>
      <xdr:row>64</xdr:row>
      <xdr:rowOff>18373</xdr:rowOff>
    </xdr:from>
    <xdr:ext cx="561975" cy="133350"/>
    <xdr:pic>
      <xdr:nvPicPr>
        <xdr:cNvPr id="16" name="Image 17" descr="Laurent Perrachon Pouilly Fuissé - Mâconnais, France">
          <a:extLst>
            <a:ext uri="{FF2B5EF4-FFF2-40B4-BE49-F238E27FC236}">
              <a16:creationId xmlns:a16="http://schemas.microsoft.com/office/drawing/2014/main" id="{0BA1AE2B-DB1B-4837-940B-F5F78C1A151F}"/>
            </a:ext>
            <a:ext uri="{147F2762-F138-4A5C-976F-8EAC2B608ADB}">
              <a16:predDERef xmlns:a16="http://schemas.microsoft.com/office/drawing/2014/main" pred="{6BD452AA-95AE-46E6-8642-425419F1E3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78" r="36667"/>
        <a:stretch/>
      </xdr:blipFill>
      <xdr:spPr bwMode="auto">
        <a:xfrm rot="5400000">
          <a:off x="4577169" y="5331308"/>
          <a:ext cx="1333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22897</xdr:rowOff>
    </xdr:from>
    <xdr:to>
      <xdr:col>12</xdr:col>
      <xdr:colOff>6106</xdr:colOff>
      <xdr:row>4</xdr:row>
      <xdr:rowOff>378004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015DF63-0F27-4B5C-BF8B-46F85043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97"/>
          <a:ext cx="10277536" cy="1403773"/>
        </a:xfrm>
        <a:prstGeom prst="rect">
          <a:avLst/>
        </a:prstGeom>
      </xdr:spPr>
    </xdr:pic>
    <xdr:clientData/>
  </xdr:twoCellAnchor>
  <xdr:oneCellAnchor>
    <xdr:from>
      <xdr:col>0</xdr:col>
      <xdr:colOff>210649</xdr:colOff>
      <xdr:row>74</xdr:row>
      <xdr:rowOff>4582</xdr:rowOff>
    </xdr:from>
    <xdr:ext cx="526374" cy="155247"/>
    <xdr:pic>
      <xdr:nvPicPr>
        <xdr:cNvPr id="8" name="Image 29">
          <a:extLst>
            <a:ext uri="{FF2B5EF4-FFF2-40B4-BE49-F238E27FC236}">
              <a16:creationId xmlns:a16="http://schemas.microsoft.com/office/drawing/2014/main" id="{30CA9E9F-B220-42B3-8290-FCF6741AE2F5}"/>
            </a:ext>
            <a:ext uri="{147F2762-F138-4A5C-976F-8EAC2B608ADB}">
              <a16:predDERef xmlns:a16="http://schemas.microsoft.com/office/drawing/2014/main" pred="{AD0FF8D5-8292-4083-84B9-E560A4F57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60" t="1443" r="35375" b="898"/>
        <a:stretch/>
      </xdr:blipFill>
      <xdr:spPr bwMode="auto">
        <a:xfrm rot="5400000">
          <a:off x="396212" y="6724644"/>
          <a:ext cx="155247" cy="5263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238857</xdr:colOff>
      <xdr:row>66</xdr:row>
      <xdr:rowOff>24729</xdr:rowOff>
    </xdr:from>
    <xdr:ext cx="542925" cy="152400"/>
    <xdr:pic>
      <xdr:nvPicPr>
        <xdr:cNvPr id="14" name="Image 48">
          <a:extLst>
            <a:ext uri="{FF2B5EF4-FFF2-40B4-BE49-F238E27FC236}">
              <a16:creationId xmlns:a16="http://schemas.microsoft.com/office/drawing/2014/main" id="{F80299F8-F023-4168-952A-A165D8E2B955}"/>
            </a:ext>
            <a:ext uri="{147F2762-F138-4A5C-976F-8EAC2B608ADB}">
              <a16:predDERef xmlns:a16="http://schemas.microsoft.com/office/drawing/2014/main" pred="{077714C6-B3FE-4CB9-953C-9CF580CFD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6509" t="1992" r="37382" b="1979"/>
        <a:stretch/>
      </xdr:blipFill>
      <xdr:spPr>
        <a:xfrm rot="5400000" flipH="1">
          <a:off x="434120" y="5549045"/>
          <a:ext cx="152400" cy="542925"/>
        </a:xfrm>
        <a:prstGeom prst="rect">
          <a:avLst/>
        </a:prstGeom>
      </xdr:spPr>
    </xdr:pic>
    <xdr:clientData/>
  </xdr:oneCellAnchor>
  <xdr:oneCellAnchor>
    <xdr:from>
      <xdr:col>0</xdr:col>
      <xdr:colOff>244718</xdr:colOff>
      <xdr:row>64</xdr:row>
      <xdr:rowOff>7694</xdr:rowOff>
    </xdr:from>
    <xdr:ext cx="542925" cy="152400"/>
    <xdr:pic>
      <xdr:nvPicPr>
        <xdr:cNvPr id="17" name="Image 48">
          <a:extLst>
            <a:ext uri="{FF2B5EF4-FFF2-40B4-BE49-F238E27FC236}">
              <a16:creationId xmlns:a16="http://schemas.microsoft.com/office/drawing/2014/main" id="{D34C6902-5130-41FD-BCD1-8754F33E842C}"/>
            </a:ext>
            <a:ext uri="{147F2762-F138-4A5C-976F-8EAC2B608ADB}">
              <a16:predDERef xmlns:a16="http://schemas.microsoft.com/office/drawing/2014/main" pred="{077714C6-B3FE-4CB9-953C-9CF580CFD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6509" t="1992" r="37382" b="1979"/>
        <a:stretch/>
      </xdr:blipFill>
      <xdr:spPr>
        <a:xfrm rot="5400000" flipH="1">
          <a:off x="439981" y="5193140"/>
          <a:ext cx="152400" cy="542925"/>
        </a:xfrm>
        <a:prstGeom prst="rect">
          <a:avLst/>
        </a:prstGeom>
      </xdr:spPr>
    </xdr:pic>
    <xdr:clientData/>
  </xdr:oneCellAnchor>
  <xdr:oneCellAnchor>
    <xdr:from>
      <xdr:col>0</xdr:col>
      <xdr:colOff>207350</xdr:colOff>
      <xdr:row>73</xdr:row>
      <xdr:rowOff>3405</xdr:rowOff>
    </xdr:from>
    <xdr:ext cx="536243" cy="158157"/>
    <xdr:pic>
      <xdr:nvPicPr>
        <xdr:cNvPr id="11" name="Image 32">
          <a:extLst>
            <a:ext uri="{FF2B5EF4-FFF2-40B4-BE49-F238E27FC236}">
              <a16:creationId xmlns:a16="http://schemas.microsoft.com/office/drawing/2014/main" id="{DD15FC89-03ED-4FC2-B398-A504E4BF5818}"/>
            </a:ext>
            <a:ext uri="{147F2762-F138-4A5C-976F-8EAC2B608ADB}">
              <a16:predDERef xmlns:a16="http://schemas.microsoft.com/office/drawing/2014/main" pred="{0DADFF4B-D1BE-4878-AB36-468595A76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60" t="1443" r="35375" b="898"/>
        <a:stretch/>
      </xdr:blipFill>
      <xdr:spPr bwMode="auto">
        <a:xfrm rot="5400000">
          <a:off x="396393" y="6719987"/>
          <a:ext cx="158157" cy="5362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283495</xdr:colOff>
      <xdr:row>8</xdr:row>
      <xdr:rowOff>16486</xdr:rowOff>
    </xdr:from>
    <xdr:to>
      <xdr:col>0</xdr:col>
      <xdr:colOff>859495</xdr:colOff>
      <xdr:row>8</xdr:row>
      <xdr:rowOff>160486</xdr:rowOff>
    </xdr:to>
    <xdr:pic>
      <xdr:nvPicPr>
        <xdr:cNvPr id="22" name="Image 21" descr="Cantine di Custoza">
          <a:extLst>
            <a:ext uri="{FF2B5EF4-FFF2-40B4-BE49-F238E27FC236}">
              <a16:creationId xmlns:a16="http://schemas.microsoft.com/office/drawing/2014/main" id="{E4A48EAD-3D35-46CC-AB97-69AC6394FBD2}"/>
            </a:ext>
            <a:ext uri="{147F2762-F138-4A5C-976F-8EAC2B608ADB}">
              <a16:predDERef xmlns:a16="http://schemas.microsoft.com/office/drawing/2014/main" pred="{3DE5E6E6-89DD-4871-854A-05851044D71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96" t="90" r="20001" b="6053"/>
        <a:stretch/>
      </xdr:blipFill>
      <xdr:spPr bwMode="auto">
        <a:xfrm rot="5400000">
          <a:off x="499495" y="1495936"/>
          <a:ext cx="144000" cy="57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274521</xdr:colOff>
      <xdr:row>9</xdr:row>
      <xdr:rowOff>12081</xdr:rowOff>
    </xdr:from>
    <xdr:to>
      <xdr:col>0</xdr:col>
      <xdr:colOff>850521</xdr:colOff>
      <xdr:row>9</xdr:row>
      <xdr:rowOff>156081</xdr:rowOff>
    </xdr:to>
    <xdr:pic>
      <xdr:nvPicPr>
        <xdr:cNvPr id="29" name="Image 28" descr="Cantina di Custoza Custodia Valpolicella Ripasso | Vivino">
          <a:extLst>
            <a:ext uri="{FF2B5EF4-FFF2-40B4-BE49-F238E27FC236}">
              <a16:creationId xmlns:a16="http://schemas.microsoft.com/office/drawing/2014/main" id="{BF05EA1C-DD84-4DB4-B366-F91F121954E0}"/>
            </a:ext>
            <a:ext uri="{147F2762-F138-4A5C-976F-8EAC2B608ADB}">
              <a16:predDERef xmlns:a16="http://schemas.microsoft.com/office/drawing/2014/main" pred="{7E5C1773-0B21-46FC-8D98-5FD2E0EE818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52" b="1"/>
        <a:stretch/>
      </xdr:blipFill>
      <xdr:spPr bwMode="auto">
        <a:xfrm rot="5400000">
          <a:off x="490521" y="1669331"/>
          <a:ext cx="144000" cy="57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268950</xdr:colOff>
      <xdr:row>9</xdr:row>
      <xdr:rowOff>169977</xdr:rowOff>
    </xdr:from>
    <xdr:to>
      <xdr:col>0</xdr:col>
      <xdr:colOff>844950</xdr:colOff>
      <xdr:row>10</xdr:row>
      <xdr:rowOff>2827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9F793932-D2C4-42B6-855B-9D88628EEF52}"/>
            </a:ext>
            <a:ext uri="{147F2762-F138-4A5C-976F-8EAC2B608ADB}">
              <a16:predDERef xmlns:a16="http://schemas.microsoft.com/office/drawing/2014/main" pred="{B84C4D75-4D89-4BB3-88B3-7073E9EBD05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3" t="11050" r="36014" b="2361"/>
        <a:stretch/>
      </xdr:blipFill>
      <xdr:spPr bwMode="auto">
        <a:xfrm rot="5400000">
          <a:off x="481775" y="1830402"/>
          <a:ext cx="150350" cy="57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252268</xdr:colOff>
      <xdr:row>12</xdr:row>
      <xdr:rowOff>18732</xdr:rowOff>
    </xdr:from>
    <xdr:to>
      <xdr:col>0</xdr:col>
      <xdr:colOff>828268</xdr:colOff>
      <xdr:row>12</xdr:row>
      <xdr:rowOff>162732</xdr:rowOff>
    </xdr:to>
    <xdr:pic>
      <xdr:nvPicPr>
        <xdr:cNvPr id="34" name="Image 33" descr="Clos des Verdots Bergerac Rouge 2018">
          <a:extLst>
            <a:ext uri="{FF2B5EF4-FFF2-40B4-BE49-F238E27FC236}">
              <a16:creationId xmlns:a16="http://schemas.microsoft.com/office/drawing/2014/main" id="{508098DE-19E9-4084-BECB-8806F9EB4B49}"/>
            </a:ext>
            <a:ext uri="{147F2762-F138-4A5C-976F-8EAC2B608ADB}">
              <a16:predDERef xmlns:a16="http://schemas.microsoft.com/office/drawing/2014/main" pred="{B3EBDEA2-ADA2-4C13-9FFD-CBF058F69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8268" y="2209382"/>
          <a:ext cx="144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259425</xdr:colOff>
      <xdr:row>13</xdr:row>
      <xdr:rowOff>21896</xdr:rowOff>
    </xdr:from>
    <xdr:to>
      <xdr:col>0</xdr:col>
      <xdr:colOff>835425</xdr:colOff>
      <xdr:row>13</xdr:row>
      <xdr:rowOff>165896</xdr:rowOff>
    </xdr:to>
    <xdr:pic>
      <xdr:nvPicPr>
        <xdr:cNvPr id="35" name="Image 34" descr="Château Les Tours des Verdots rouge">
          <a:extLst>
            <a:ext uri="{FF2B5EF4-FFF2-40B4-BE49-F238E27FC236}">
              <a16:creationId xmlns:a16="http://schemas.microsoft.com/office/drawing/2014/main" id="{72AED0CB-F732-40AF-914F-9E5E481C68E6}"/>
            </a:ext>
            <a:ext uri="{147F2762-F138-4A5C-976F-8EAC2B608ADB}">
              <a16:predDERef xmlns:a16="http://schemas.microsoft.com/office/drawing/2014/main" pred="{F21D9C6C-C52B-4FB1-8314-7E86AAD4349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26" r="35326"/>
        <a:stretch/>
      </xdr:blipFill>
      <xdr:spPr bwMode="auto">
        <a:xfrm rot="5400000">
          <a:off x="475425" y="2390346"/>
          <a:ext cx="144000" cy="57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249900</xdr:colOff>
      <xdr:row>14</xdr:row>
      <xdr:rowOff>26287</xdr:rowOff>
    </xdr:from>
    <xdr:to>
      <xdr:col>0</xdr:col>
      <xdr:colOff>825900</xdr:colOff>
      <xdr:row>15</xdr:row>
      <xdr:rowOff>198</xdr:rowOff>
    </xdr:to>
    <xdr:pic>
      <xdr:nvPicPr>
        <xdr:cNvPr id="36" name="Image 35" descr="Grand Vin Les Verdots Côtes de Bergerac Rouge 2018">
          <a:extLst>
            <a:ext uri="{FF2B5EF4-FFF2-40B4-BE49-F238E27FC236}">
              <a16:creationId xmlns:a16="http://schemas.microsoft.com/office/drawing/2014/main" id="{05BFC8A6-D815-4C94-8EDA-B84A42F1F560}"/>
            </a:ext>
            <a:ext uri="{147F2762-F138-4A5C-976F-8EAC2B608ADB}">
              <a16:predDERef xmlns:a16="http://schemas.microsoft.com/office/drawing/2014/main" pred="{884CDA2A-0E01-4685-B5FA-B13E3927E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2044" y="2576393"/>
          <a:ext cx="151711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267948</xdr:colOff>
      <xdr:row>33</xdr:row>
      <xdr:rowOff>18100</xdr:rowOff>
    </xdr:from>
    <xdr:to>
      <xdr:col>0</xdr:col>
      <xdr:colOff>843948</xdr:colOff>
      <xdr:row>33</xdr:row>
      <xdr:rowOff>162100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259C1C0A-2950-4FDE-B866-21B173485AC3}"/>
            </a:ext>
            <a:ext uri="{147F2762-F138-4A5C-976F-8EAC2B608ADB}">
              <a16:predDERef xmlns:a16="http://schemas.microsoft.com/office/drawing/2014/main" pred="{8FE02BA3-835F-4DB1-BBD0-BA9F8A046C6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31" r="35517"/>
        <a:stretch/>
      </xdr:blipFill>
      <xdr:spPr bwMode="auto">
        <a:xfrm rot="5400000">
          <a:off x="483948" y="5586950"/>
          <a:ext cx="144000" cy="57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287999</xdr:colOff>
      <xdr:row>21</xdr:row>
      <xdr:rowOff>11992</xdr:rowOff>
    </xdr:from>
    <xdr:to>
      <xdr:col>0</xdr:col>
      <xdr:colOff>863999</xdr:colOff>
      <xdr:row>21</xdr:row>
      <xdr:rowOff>155992</xdr:rowOff>
    </xdr:to>
    <xdr:pic>
      <xdr:nvPicPr>
        <xdr:cNvPr id="39" name="Image 38" descr="VACQUEYRAS 2019 - XAVIER VIGNON">
          <a:extLst>
            <a:ext uri="{FF2B5EF4-FFF2-40B4-BE49-F238E27FC236}">
              <a16:creationId xmlns:a16="http://schemas.microsoft.com/office/drawing/2014/main" id="{5739B262-2E74-4FB6-9053-CF676FBE0941}"/>
            </a:ext>
            <a:ext uri="{147F2762-F138-4A5C-976F-8EAC2B608ADB}">
              <a16:predDERef xmlns:a16="http://schemas.microsoft.com/office/drawing/2014/main" pred="{222D4DFD-AA09-4D44-817C-1C3AA28292A4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0" r="35112"/>
        <a:stretch/>
      </xdr:blipFill>
      <xdr:spPr bwMode="auto">
        <a:xfrm rot="5400000">
          <a:off x="503999" y="3625042"/>
          <a:ext cx="14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287999</xdr:colOff>
      <xdr:row>21</xdr:row>
      <xdr:rowOff>168188</xdr:rowOff>
    </xdr:from>
    <xdr:to>
      <xdr:col>0</xdr:col>
      <xdr:colOff>863999</xdr:colOff>
      <xdr:row>21</xdr:row>
      <xdr:rowOff>177647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EFA79D4D-C258-450B-ABD1-A681EFC54FAF}"/>
            </a:ext>
            <a:ext uri="{147F2762-F138-4A5C-976F-8EAC2B608ADB}">
              <a16:predDERef xmlns:a16="http://schemas.microsoft.com/office/drawing/2014/main" pred="{A9D43108-FD84-454E-BFC9-4AD0C9A1E3DB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51" t="3416" r="37381" b="4934"/>
        <a:stretch/>
      </xdr:blipFill>
      <xdr:spPr bwMode="auto">
        <a:xfrm rot="5400000">
          <a:off x="501419" y="3783818"/>
          <a:ext cx="149159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288000</xdr:colOff>
      <xdr:row>32</xdr:row>
      <xdr:rowOff>12493</xdr:rowOff>
    </xdr:from>
    <xdr:to>
      <xdr:col>0</xdr:col>
      <xdr:colOff>864000</xdr:colOff>
      <xdr:row>32</xdr:row>
      <xdr:rowOff>156493</xdr:rowOff>
    </xdr:to>
    <xdr:pic>
      <xdr:nvPicPr>
        <xdr:cNvPr id="41" name="Image 40" descr="Cave de Tain Première Note Syrah">
          <a:extLst>
            <a:ext uri="{FF2B5EF4-FFF2-40B4-BE49-F238E27FC236}">
              <a16:creationId xmlns:a16="http://schemas.microsoft.com/office/drawing/2014/main" id="{AFABC8D0-5ECC-4C26-927A-0191C6EE382A}"/>
            </a:ext>
            <a:ext uri="{147F2762-F138-4A5C-976F-8EAC2B608ADB}">
              <a16:predDERef xmlns:a16="http://schemas.microsoft.com/office/drawing/2014/main" pred="{899E06B1-653E-4101-A0F6-A8F50829D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04000" y="5403543"/>
          <a:ext cx="144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288000</xdr:colOff>
      <xdr:row>30</xdr:row>
      <xdr:rowOff>6521</xdr:rowOff>
    </xdr:from>
    <xdr:to>
      <xdr:col>0</xdr:col>
      <xdr:colOff>864000</xdr:colOff>
      <xdr:row>30</xdr:row>
      <xdr:rowOff>150521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6D741E03-7428-4923-B831-AF72842FDBB8}"/>
            </a:ext>
            <a:ext uri="{147F2762-F138-4A5C-976F-8EAC2B608ADB}">
              <a16:predDERef xmlns:a16="http://schemas.microsoft.com/office/drawing/2014/main" pred="{738B1E59-F70B-4F65-AC2B-A10C1D988D6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2"/>
        <a:srcRect l="37394" r="37160"/>
        <a:stretch/>
      </xdr:blipFill>
      <xdr:spPr>
        <a:xfrm rot="5400000">
          <a:off x="504000" y="5041971"/>
          <a:ext cx="144000" cy="576000"/>
        </a:xfrm>
        <a:prstGeom prst="rect">
          <a:avLst/>
        </a:prstGeom>
      </xdr:spPr>
    </xdr:pic>
    <xdr:clientData/>
  </xdr:twoCellAnchor>
  <xdr:oneCellAnchor>
    <xdr:from>
      <xdr:col>0</xdr:col>
      <xdr:colOff>288000</xdr:colOff>
      <xdr:row>18</xdr:row>
      <xdr:rowOff>16362</xdr:rowOff>
    </xdr:from>
    <xdr:ext cx="576000" cy="144000"/>
    <xdr:pic>
      <xdr:nvPicPr>
        <xdr:cNvPr id="43" name="Image 25" descr="Côtes-du-Rhône Villages Xavier Vignon Bio 2019">
          <a:extLst>
            <a:ext uri="{FF2B5EF4-FFF2-40B4-BE49-F238E27FC236}">
              <a16:creationId xmlns:a16="http://schemas.microsoft.com/office/drawing/2014/main" id="{A8F63E42-BB3E-4700-B758-4A3F3C6C0854}"/>
            </a:ext>
            <a:ext uri="{147F2762-F138-4A5C-976F-8EAC2B608ADB}">
              <a16:predDERef xmlns:a16="http://schemas.microsoft.com/office/drawing/2014/main" pred="{BECEE095-DC61-4B8F-A7CE-73B27C826CDE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89" r="24096"/>
        <a:stretch/>
      </xdr:blipFill>
      <xdr:spPr bwMode="auto">
        <a:xfrm rot="5400000">
          <a:off x="504000" y="3273812"/>
          <a:ext cx="14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288000</xdr:colOff>
      <xdr:row>17</xdr:row>
      <xdr:rowOff>11560</xdr:rowOff>
    </xdr:from>
    <xdr:to>
      <xdr:col>0</xdr:col>
      <xdr:colOff>864000</xdr:colOff>
      <xdr:row>17</xdr:row>
      <xdr:rowOff>155560</xdr:rowOff>
    </xdr:to>
    <xdr:pic>
      <xdr:nvPicPr>
        <xdr:cNvPr id="44" name="Image 43" descr="Xavier Vignon Le Petit Xavier Rouge">
          <a:extLst>
            <a:ext uri="{FF2B5EF4-FFF2-40B4-BE49-F238E27FC236}">
              <a16:creationId xmlns:a16="http://schemas.microsoft.com/office/drawing/2014/main" id="{7F48AFA2-3D74-467F-9395-5572547135EB}"/>
            </a:ext>
            <a:ext uri="{147F2762-F138-4A5C-976F-8EAC2B608ADB}">
              <a16:predDERef xmlns:a16="http://schemas.microsoft.com/office/drawing/2014/main" pred="{D1022219-A34E-41E7-A0D3-531F6A6DD9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04000" y="3091210"/>
          <a:ext cx="14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36</xdr:row>
      <xdr:rowOff>21558</xdr:rowOff>
    </xdr:from>
    <xdr:to>
      <xdr:col>0</xdr:col>
      <xdr:colOff>842700</xdr:colOff>
      <xdr:row>36</xdr:row>
      <xdr:rowOff>164555</xdr:rowOff>
    </xdr:to>
    <xdr:pic>
      <xdr:nvPicPr>
        <xdr:cNvPr id="46" name="Image 45" descr="Saint-Joseph rouge Esprit de Granit HG">
          <a:extLst>
            <a:ext uri="{FF2B5EF4-FFF2-40B4-BE49-F238E27FC236}">
              <a16:creationId xmlns:a16="http://schemas.microsoft.com/office/drawing/2014/main" id="{1F36782A-90E7-45E1-9DB9-C8647AFD56A2}"/>
            </a:ext>
            <a:ext uri="{147F2762-F138-4A5C-976F-8EAC2B608ADB}">
              <a16:predDERef xmlns:a16="http://schemas.microsoft.com/office/drawing/2014/main" pred="{3656BDDC-4813-4552-9CBA-0078C556134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3" t="1875" r="11333" b="1126"/>
        <a:stretch/>
      </xdr:blipFill>
      <xdr:spPr bwMode="auto">
        <a:xfrm rot="5400000">
          <a:off x="483201" y="5945507"/>
          <a:ext cx="142997" cy="57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279263</xdr:colOff>
      <xdr:row>29</xdr:row>
      <xdr:rowOff>5842</xdr:rowOff>
    </xdr:from>
    <xdr:to>
      <xdr:col>0</xdr:col>
      <xdr:colOff>855263</xdr:colOff>
      <xdr:row>29</xdr:row>
      <xdr:rowOff>149842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CD25DBFC-F5B5-41DD-9794-409A883771D2}"/>
            </a:ext>
            <a:ext uri="{147F2762-F138-4A5C-976F-8EAC2B608ADB}">
              <a16:predDERef xmlns:a16="http://schemas.microsoft.com/office/drawing/2014/main" pred="{738B1E59-F70B-4F65-AC2B-A10C1D988D6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2"/>
        <a:srcRect l="37394" r="37160"/>
        <a:stretch/>
      </xdr:blipFill>
      <xdr:spPr>
        <a:xfrm rot="5400000">
          <a:off x="495263" y="4863492"/>
          <a:ext cx="144000" cy="576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150944</xdr:colOff>
      <xdr:row>8</xdr:row>
      <xdr:rowOff>6350</xdr:rowOff>
    </xdr:from>
    <xdr:to>
      <xdr:col>6</xdr:col>
      <xdr:colOff>946988</xdr:colOff>
      <xdr:row>9</xdr:row>
      <xdr:rowOff>56309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4F363C0-A425-4168-96EA-B81613CE1ED0}"/>
            </a:ext>
            <a:ext uri="{147F2762-F138-4A5C-976F-8EAC2B608ADB}">
              <a16:predDERef xmlns:a16="http://schemas.microsoft.com/office/drawing/2014/main" pred="{A48B8EE0-83DD-41D0-9BCC-C5EFEDE45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15086" y="1608158"/>
          <a:ext cx="227759" cy="796044"/>
        </a:xfrm>
        <a:prstGeom prst="rect">
          <a:avLst/>
        </a:prstGeom>
      </xdr:spPr>
    </xdr:pic>
    <xdr:clientData/>
  </xdr:twoCellAnchor>
  <xdr:twoCellAnchor editAs="oneCell">
    <xdr:from>
      <xdr:col>0</xdr:col>
      <xdr:colOff>299927</xdr:colOff>
      <xdr:row>20</xdr:row>
      <xdr:rowOff>8508</xdr:rowOff>
    </xdr:from>
    <xdr:to>
      <xdr:col>0</xdr:col>
      <xdr:colOff>861060</xdr:colOff>
      <xdr:row>21</xdr:row>
      <xdr:rowOff>2269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7EC80F4F-776C-433A-AB1B-87475EE3C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4713" y="3464972"/>
          <a:ext cx="171561" cy="561133"/>
        </a:xfrm>
        <a:prstGeom prst="rect">
          <a:avLst/>
        </a:prstGeom>
      </xdr:spPr>
    </xdr:pic>
    <xdr:clientData/>
  </xdr:twoCellAnchor>
  <xdr:oneCellAnchor>
    <xdr:from>
      <xdr:col>6</xdr:col>
      <xdr:colOff>271966</xdr:colOff>
      <xdr:row>15</xdr:row>
      <xdr:rowOff>9777</xdr:rowOff>
    </xdr:from>
    <xdr:ext cx="552450" cy="142875"/>
    <xdr:pic>
      <xdr:nvPicPr>
        <xdr:cNvPr id="50" name="Image 49" descr="Clos Teddi Tradition Patrimonio rouge 2019">
          <a:extLst>
            <a:ext uri="{FF2B5EF4-FFF2-40B4-BE49-F238E27FC236}">
              <a16:creationId xmlns:a16="http://schemas.microsoft.com/office/drawing/2014/main" id="{52CDC96C-257F-445B-8B4E-F85D2197D185}"/>
            </a:ext>
            <a:ext uri="{147F2762-F138-4A5C-976F-8EAC2B608ADB}">
              <a16:predDERef xmlns:a16="http://schemas.microsoft.com/office/drawing/2014/main" pred="{23BBC29B-7906-4640-9F1B-0C7B6E0E1F1E}"/>
            </a:ext>
          </a:extLst>
        </xdr:cNvPr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48" t="10169" r="37147" b="9707"/>
        <a:stretch/>
      </xdr:blipFill>
      <xdr:spPr bwMode="auto">
        <a:xfrm rot="5400000">
          <a:off x="5258303" y="2745040"/>
          <a:ext cx="14287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268357</xdr:colOff>
      <xdr:row>12</xdr:row>
      <xdr:rowOff>159821</xdr:rowOff>
    </xdr:from>
    <xdr:ext cx="543776" cy="549623"/>
    <xdr:pic>
      <xdr:nvPicPr>
        <xdr:cNvPr id="51" name="Image 43">
          <a:extLst>
            <a:ext uri="{FF2B5EF4-FFF2-40B4-BE49-F238E27FC236}">
              <a16:creationId xmlns:a16="http://schemas.microsoft.com/office/drawing/2014/main" id="{B0673208-FAA4-4461-A76B-52FC02C2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46983" y="2569395"/>
          <a:ext cx="549623" cy="543776"/>
        </a:xfrm>
        <a:prstGeom prst="rect">
          <a:avLst/>
        </a:prstGeom>
      </xdr:spPr>
    </xdr:pic>
    <xdr:clientData/>
  </xdr:oneCellAnchor>
  <xdr:oneCellAnchor>
    <xdr:from>
      <xdr:col>6</xdr:col>
      <xdr:colOff>264378</xdr:colOff>
      <xdr:row>13</xdr:row>
      <xdr:rowOff>22025</xdr:rowOff>
    </xdr:from>
    <xdr:ext cx="569635" cy="161943"/>
    <xdr:pic>
      <xdr:nvPicPr>
        <xdr:cNvPr id="56" name="Image 55">
          <a:extLst>
            <a:ext uri="{FF2B5EF4-FFF2-40B4-BE49-F238E27FC236}">
              <a16:creationId xmlns:a16="http://schemas.microsoft.com/office/drawing/2014/main" id="{BFD39DFC-E35C-40DB-BF9A-5669DEF49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49774" y="2402629"/>
          <a:ext cx="161943" cy="569635"/>
        </a:xfrm>
        <a:prstGeom prst="rect">
          <a:avLst/>
        </a:prstGeom>
      </xdr:spPr>
    </xdr:pic>
    <xdr:clientData/>
  </xdr:oneCellAnchor>
  <xdr:oneCellAnchor>
    <xdr:from>
      <xdr:col>6</xdr:col>
      <xdr:colOff>256592</xdr:colOff>
      <xdr:row>21</xdr:row>
      <xdr:rowOff>110554</xdr:rowOff>
    </xdr:from>
    <xdr:ext cx="559331" cy="305989"/>
    <xdr:pic>
      <xdr:nvPicPr>
        <xdr:cNvPr id="57" name="Image 47">
          <a:extLst>
            <a:ext uri="{FF2B5EF4-FFF2-40B4-BE49-F238E27FC236}">
              <a16:creationId xmlns:a16="http://schemas.microsoft.com/office/drawing/2014/main" id="{5E09AD0A-848D-4B12-B1A4-E1355DC0A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5164813" y="3990733"/>
          <a:ext cx="305989" cy="559331"/>
        </a:xfrm>
        <a:prstGeom prst="rect">
          <a:avLst/>
        </a:prstGeom>
      </xdr:spPr>
    </xdr:pic>
    <xdr:clientData/>
  </xdr:oneCellAnchor>
  <xdr:twoCellAnchor editAs="oneCell">
    <xdr:from>
      <xdr:col>6</xdr:col>
      <xdr:colOff>254129</xdr:colOff>
      <xdr:row>15</xdr:row>
      <xdr:rowOff>158904</xdr:rowOff>
    </xdr:from>
    <xdr:to>
      <xdr:col>6</xdr:col>
      <xdr:colOff>822159</xdr:colOff>
      <xdr:row>16</xdr:row>
      <xdr:rowOff>2954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53CB144F-A3A5-4F22-94E4-BC9E38380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26219" y="2908414"/>
          <a:ext cx="186950" cy="568030"/>
        </a:xfrm>
        <a:prstGeom prst="rect">
          <a:avLst/>
        </a:prstGeom>
      </xdr:spPr>
    </xdr:pic>
    <xdr:clientData/>
  </xdr:twoCellAnchor>
  <xdr:oneCellAnchor>
    <xdr:from>
      <xdr:col>6</xdr:col>
      <xdr:colOff>253585</xdr:colOff>
      <xdr:row>22</xdr:row>
      <xdr:rowOff>102532</xdr:rowOff>
    </xdr:from>
    <xdr:ext cx="559331" cy="305989"/>
    <xdr:pic>
      <xdr:nvPicPr>
        <xdr:cNvPr id="61" name="Image 47">
          <a:extLst>
            <a:ext uri="{FF2B5EF4-FFF2-40B4-BE49-F238E27FC236}">
              <a16:creationId xmlns:a16="http://schemas.microsoft.com/office/drawing/2014/main" id="{8CDA05A7-78DB-4B17-8164-5BDD586FB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5161806" y="4160511"/>
          <a:ext cx="305989" cy="559331"/>
        </a:xfrm>
        <a:prstGeom prst="rect">
          <a:avLst/>
        </a:prstGeom>
      </xdr:spPr>
    </xdr:pic>
    <xdr:clientData/>
  </xdr:oneCellAnchor>
  <xdr:oneCellAnchor>
    <xdr:from>
      <xdr:col>6</xdr:col>
      <xdr:colOff>254794</xdr:colOff>
      <xdr:row>29</xdr:row>
      <xdr:rowOff>18030</xdr:rowOff>
    </xdr:from>
    <xdr:ext cx="609600" cy="133350"/>
    <xdr:pic>
      <xdr:nvPicPr>
        <xdr:cNvPr id="62" name="Image 61" descr="Acheter Xavier Vignon &amp; Barbare Cuvée Xl Premier 2012 | Prix et avis sur  Drinks&amp;Co">
          <a:extLst>
            <a:ext uri="{FF2B5EF4-FFF2-40B4-BE49-F238E27FC236}">
              <a16:creationId xmlns:a16="http://schemas.microsoft.com/office/drawing/2014/main" id="{343F6C3F-9D1D-4BFD-93FB-010C9584BD1C}"/>
            </a:ext>
            <a:ext uri="{147F2762-F138-4A5C-976F-8EAC2B608ADB}">
              <a16:predDERef xmlns:a16="http://schemas.microsoft.com/office/drawing/2014/main" pred="{B02C69A7-2DAF-4692-97CD-0B30A7F9007B}"/>
            </a:ext>
          </a:extLst>
        </xdr:cNvPr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90" t="3887" r="29214" b="4240"/>
        <a:stretch/>
      </xdr:blipFill>
      <xdr:spPr bwMode="auto">
        <a:xfrm rot="5400000">
          <a:off x="5274469" y="5209155"/>
          <a:ext cx="13335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178594</xdr:colOff>
      <xdr:row>24</xdr:row>
      <xdr:rowOff>29792</xdr:rowOff>
    </xdr:from>
    <xdr:ext cx="799420" cy="805455"/>
    <xdr:pic>
      <xdr:nvPicPr>
        <xdr:cNvPr id="64" name="Image 49">
          <a:extLst>
            <a:ext uri="{FF2B5EF4-FFF2-40B4-BE49-F238E27FC236}">
              <a16:creationId xmlns:a16="http://schemas.microsoft.com/office/drawing/2014/main" id="{0D22E789-4286-4A3B-B053-8AB01633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57126" y="4573060"/>
          <a:ext cx="805455" cy="799420"/>
        </a:xfrm>
        <a:prstGeom prst="rect">
          <a:avLst/>
        </a:prstGeom>
      </xdr:spPr>
    </xdr:pic>
    <xdr:clientData/>
  </xdr:oneCellAnchor>
  <xdr:oneCellAnchor>
    <xdr:from>
      <xdr:col>6</xdr:col>
      <xdr:colOff>178596</xdr:colOff>
      <xdr:row>25</xdr:row>
      <xdr:rowOff>78841</xdr:rowOff>
    </xdr:from>
    <xdr:ext cx="731384" cy="706637"/>
    <xdr:pic>
      <xdr:nvPicPr>
        <xdr:cNvPr id="66" name="Image 51">
          <a:extLst>
            <a:ext uri="{FF2B5EF4-FFF2-40B4-BE49-F238E27FC236}">
              <a16:creationId xmlns:a16="http://schemas.microsoft.com/office/drawing/2014/main" id="{789B88E4-EF99-4D30-98BB-CCB4AD8C1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72519" y="4784518"/>
          <a:ext cx="706637" cy="731384"/>
        </a:xfrm>
        <a:prstGeom prst="rect">
          <a:avLst/>
        </a:prstGeom>
      </xdr:spPr>
    </xdr:pic>
    <xdr:clientData/>
  </xdr:oneCellAnchor>
  <xdr:oneCellAnchor>
    <xdr:from>
      <xdr:col>6</xdr:col>
      <xdr:colOff>275807</xdr:colOff>
      <xdr:row>24</xdr:row>
      <xdr:rowOff>171174</xdr:rowOff>
    </xdr:from>
    <xdr:ext cx="599982" cy="172025"/>
    <xdr:pic>
      <xdr:nvPicPr>
        <xdr:cNvPr id="68" name="Image 53">
          <a:extLst>
            <a:ext uri="{FF2B5EF4-FFF2-40B4-BE49-F238E27FC236}">
              <a16:creationId xmlns:a16="http://schemas.microsoft.com/office/drawing/2014/main" id="{D5D0D6B3-80A4-4A27-A036-3B8D7A756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71335" y="4497446"/>
          <a:ext cx="172025" cy="599982"/>
        </a:xfrm>
        <a:prstGeom prst="rect">
          <a:avLst/>
        </a:prstGeom>
      </xdr:spPr>
    </xdr:pic>
    <xdr:clientData/>
  </xdr:oneCellAnchor>
  <xdr:oneCellAnchor>
    <xdr:from>
      <xdr:col>0</xdr:col>
      <xdr:colOff>276852</xdr:colOff>
      <xdr:row>24</xdr:row>
      <xdr:rowOff>3795</xdr:rowOff>
    </xdr:from>
    <xdr:ext cx="597694" cy="164881"/>
    <xdr:pic>
      <xdr:nvPicPr>
        <xdr:cNvPr id="70" name="Image 69">
          <a:extLst>
            <a:ext uri="{FF2B5EF4-FFF2-40B4-BE49-F238E27FC236}">
              <a16:creationId xmlns:a16="http://schemas.microsoft.com/office/drawing/2014/main" id="{450008C4-1DD1-4969-A975-A7AE385C1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3258" y="3972039"/>
          <a:ext cx="164881" cy="597694"/>
        </a:xfrm>
        <a:prstGeom prst="rect">
          <a:avLst/>
        </a:prstGeom>
      </xdr:spPr>
    </xdr:pic>
    <xdr:clientData/>
  </xdr:oneCellAnchor>
  <xdr:twoCellAnchor editAs="oneCell">
    <xdr:from>
      <xdr:col>0</xdr:col>
      <xdr:colOff>286281</xdr:colOff>
      <xdr:row>28</xdr:row>
      <xdr:rowOff>12861</xdr:rowOff>
    </xdr:from>
    <xdr:to>
      <xdr:col>0</xdr:col>
      <xdr:colOff>862281</xdr:colOff>
      <xdr:row>28</xdr:row>
      <xdr:rowOff>156861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BEE20CF3-A8CC-4D06-8E0B-7A31C316F653}"/>
            </a:ext>
            <a:ext uri="{147F2762-F138-4A5C-976F-8EAC2B608ADB}">
              <a16:predDERef xmlns:a16="http://schemas.microsoft.com/office/drawing/2014/main" pred="{738B1E59-F70B-4F65-AC2B-A10C1D988D6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2"/>
        <a:srcRect l="37394" r="37160"/>
        <a:stretch/>
      </xdr:blipFill>
      <xdr:spPr>
        <a:xfrm rot="5400000">
          <a:off x="502281" y="4692711"/>
          <a:ext cx="144000" cy="57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FA225-A6B9-4B77-AF3D-F0E6F09B3953}">
  <sheetPr codeName="Feuil1">
    <pageSetUpPr fitToPage="1"/>
  </sheetPr>
  <dimension ref="A1:V235"/>
  <sheetViews>
    <sheetView tabSelected="1" topLeftCell="A20" zoomScaleNormal="100" workbookViewId="0">
      <selection activeCell="B34" sqref="B34"/>
    </sheetView>
  </sheetViews>
  <sheetFormatPr baseColWidth="10" defaultColWidth="11.19921875" defaultRowHeight="18" x14ac:dyDescent="0.5"/>
  <cols>
    <col min="2" max="2" width="15.19921875" bestFit="1" customWidth="1"/>
    <col min="3" max="3" width="13.3984375" customWidth="1"/>
    <col min="4" max="4" width="4.6640625" customWidth="1"/>
    <col min="5" max="5" width="4.265625" style="104" customWidth="1"/>
    <col min="6" max="6" width="4.59765625" style="305" customWidth="1"/>
    <col min="7" max="7" width="11.19921875" customWidth="1"/>
    <col min="8" max="8" width="25.6640625" customWidth="1"/>
    <col min="9" max="9" width="4.06640625" customWidth="1"/>
    <col min="10" max="10" width="4.6640625" customWidth="1"/>
    <col min="11" max="11" width="4.265625" style="55" customWidth="1"/>
    <col min="12" max="12" width="4.3984375" style="354" customWidth="1"/>
    <col min="13" max="13" width="5.46484375" customWidth="1"/>
    <col min="14" max="14" width="11.265625" customWidth="1"/>
    <col min="15" max="16" width="4.19921875" customWidth="1"/>
    <col min="17" max="17" width="4.6640625" customWidth="1"/>
    <col min="18" max="18" width="5.46484375" customWidth="1"/>
    <col min="19" max="19" width="8" customWidth="1"/>
    <col min="20" max="20" width="1.19921875" customWidth="1"/>
  </cols>
  <sheetData>
    <row r="1" spans="1:22" ht="24" customHeight="1" x14ac:dyDescent="0.5"/>
    <row r="2" spans="1:22" s="1" customFormat="1" ht="19.5" x14ac:dyDescent="0.5">
      <c r="A2" s="77"/>
      <c r="B2" s="77"/>
      <c r="C2" s="77"/>
      <c r="D2" s="77"/>
      <c r="E2" s="94"/>
      <c r="F2" s="306"/>
      <c r="G2" s="77"/>
      <c r="H2" s="77"/>
      <c r="I2" s="77"/>
      <c r="J2" s="77"/>
      <c r="K2" s="117"/>
      <c r="L2" s="355"/>
      <c r="O2" s="14"/>
      <c r="P2" s="16"/>
      <c r="Q2" s="16"/>
    </row>
    <row r="3" spans="1:22" x14ac:dyDescent="0.5">
      <c r="A3" s="77"/>
      <c r="B3" s="77"/>
      <c r="C3" s="77"/>
      <c r="D3" s="77"/>
      <c r="E3" s="94"/>
      <c r="F3" s="306"/>
      <c r="G3" s="77"/>
      <c r="H3" s="77"/>
      <c r="I3" s="77"/>
      <c r="J3" s="77"/>
      <c r="K3" s="117"/>
      <c r="L3" s="355"/>
      <c r="O3" s="17"/>
      <c r="P3" s="17"/>
      <c r="Q3" s="17"/>
    </row>
    <row r="4" spans="1:22" x14ac:dyDescent="0.5">
      <c r="A4" s="77"/>
      <c r="B4" s="77"/>
      <c r="C4" s="77"/>
      <c r="D4" s="77"/>
      <c r="E4" s="94"/>
      <c r="F4" s="306"/>
      <c r="G4" s="77"/>
      <c r="H4" s="77"/>
      <c r="I4" s="77"/>
      <c r="J4" s="77"/>
      <c r="K4" s="117"/>
      <c r="L4" s="355"/>
      <c r="O4" s="17"/>
      <c r="P4" s="17"/>
      <c r="Q4" s="17"/>
    </row>
    <row r="5" spans="1:22" ht="30" customHeight="1" thickBot="1" x14ac:dyDescent="0.55000000000000004">
      <c r="A5" s="77"/>
      <c r="B5" s="77"/>
      <c r="C5" s="77"/>
      <c r="D5" s="77"/>
      <c r="E5" s="94"/>
      <c r="F5" s="306"/>
      <c r="G5" s="77"/>
      <c r="H5" s="77"/>
      <c r="I5" s="77"/>
      <c r="J5" s="77"/>
      <c r="K5" s="117"/>
      <c r="L5" s="355"/>
      <c r="M5" s="1"/>
      <c r="N5" s="1"/>
      <c r="O5" s="15"/>
      <c r="P5" s="13"/>
      <c r="Q5" s="13"/>
      <c r="R5" s="1"/>
      <c r="S5" s="1"/>
    </row>
    <row r="6" spans="1:22" ht="12.65" customHeight="1" x14ac:dyDescent="0.5">
      <c r="A6" s="410" t="s">
        <v>0</v>
      </c>
      <c r="B6" s="411"/>
      <c r="C6" s="412"/>
      <c r="D6" s="207" t="s">
        <v>1</v>
      </c>
      <c r="E6" s="158" t="s">
        <v>1</v>
      </c>
      <c r="F6" s="307" t="s">
        <v>2</v>
      </c>
      <c r="G6" s="410" t="s">
        <v>0</v>
      </c>
      <c r="H6" s="411"/>
      <c r="I6" s="412"/>
      <c r="J6" s="207" t="s">
        <v>1</v>
      </c>
      <c r="K6" s="158" t="s">
        <v>1</v>
      </c>
      <c r="L6" s="356" t="s">
        <v>2</v>
      </c>
      <c r="M6" s="20"/>
      <c r="N6" s="20"/>
      <c r="O6" s="17"/>
      <c r="P6" s="17"/>
      <c r="Q6" s="17"/>
      <c r="R6" s="20"/>
      <c r="S6" s="20"/>
      <c r="T6" s="397"/>
    </row>
    <row r="7" spans="1:22" ht="12.65" customHeight="1" thickBot="1" x14ac:dyDescent="0.55000000000000004">
      <c r="A7" s="413"/>
      <c r="B7" s="414"/>
      <c r="C7" s="415"/>
      <c r="D7" s="208" t="s">
        <v>3</v>
      </c>
      <c r="E7" s="159" t="s">
        <v>4</v>
      </c>
      <c r="F7" s="308"/>
      <c r="G7" s="413"/>
      <c r="H7" s="414"/>
      <c r="I7" s="415"/>
      <c r="J7" s="208" t="s">
        <v>3</v>
      </c>
      <c r="K7" s="159" t="s">
        <v>4</v>
      </c>
      <c r="L7" s="357"/>
      <c r="M7" s="20"/>
      <c r="N7" s="20"/>
      <c r="O7" s="17"/>
      <c r="P7" s="17"/>
      <c r="Q7" s="17"/>
      <c r="R7" s="20"/>
      <c r="S7" s="20"/>
      <c r="T7" s="398"/>
    </row>
    <row r="8" spans="1:22" s="1" customFormat="1" ht="14.15" customHeight="1" thickBot="1" x14ac:dyDescent="0.55000000000000004">
      <c r="A8" s="160"/>
      <c r="B8" s="189" t="s">
        <v>5</v>
      </c>
      <c r="C8" s="131"/>
      <c r="D8" s="226"/>
      <c r="E8" s="161"/>
      <c r="F8" s="309"/>
      <c r="G8" s="171"/>
      <c r="H8" s="132" t="s">
        <v>6</v>
      </c>
      <c r="I8" s="77"/>
      <c r="J8" s="77"/>
      <c r="K8" s="172"/>
      <c r="L8" s="358"/>
      <c r="M8" s="21"/>
      <c r="R8" s="21"/>
      <c r="T8" s="5"/>
    </row>
    <row r="9" spans="1:22" s="1" customFormat="1" ht="14.15" customHeight="1" x14ac:dyDescent="0.5">
      <c r="A9" s="140"/>
      <c r="B9" s="147" t="s">
        <v>7</v>
      </c>
      <c r="C9" s="147"/>
      <c r="D9" s="147"/>
      <c r="E9" s="162">
        <v>9.3000000000000007</v>
      </c>
      <c r="F9" s="310"/>
      <c r="G9" s="202"/>
      <c r="H9" s="147" t="s">
        <v>9</v>
      </c>
      <c r="I9" s="163" t="s">
        <v>10</v>
      </c>
      <c r="J9"/>
      <c r="K9" s="162">
        <v>30.4</v>
      </c>
      <c r="L9" s="358"/>
      <c r="M9" s="21"/>
      <c r="R9" s="21"/>
      <c r="T9" s="5"/>
    </row>
    <row r="10" spans="1:22" s="1" customFormat="1" ht="14.15" customHeight="1" x14ac:dyDescent="0.35">
      <c r="A10" s="140"/>
      <c r="B10" s="147" t="s">
        <v>8</v>
      </c>
      <c r="C10" s="147"/>
      <c r="D10" s="147"/>
      <c r="E10" s="162">
        <v>12.5</v>
      </c>
      <c r="F10" s="311"/>
      <c r="G10" s="202"/>
      <c r="H10" s="147" t="s">
        <v>12</v>
      </c>
      <c r="I10" s="163" t="s">
        <v>10</v>
      </c>
      <c r="K10" s="162">
        <v>45.2</v>
      </c>
      <c r="L10" s="359"/>
      <c r="M10" s="33"/>
      <c r="N10" s="38"/>
      <c r="O10" s="38"/>
      <c r="P10" s="38"/>
      <c r="Q10" s="22"/>
      <c r="R10" s="35"/>
      <c r="T10" s="6"/>
      <c r="V10" s="11"/>
    </row>
    <row r="11" spans="1:22" s="1" customFormat="1" ht="14.15" customHeight="1" thickBot="1" x14ac:dyDescent="0.55000000000000004">
      <c r="A11" s="140"/>
      <c r="B11" s="147" t="s">
        <v>11</v>
      </c>
      <c r="C11" s="147"/>
      <c r="D11" s="294" t="s">
        <v>10</v>
      </c>
      <c r="E11" s="162">
        <v>31.8</v>
      </c>
      <c r="F11" s="312"/>
      <c r="G11" s="203"/>
      <c r="H11" s="147" t="s">
        <v>115</v>
      </c>
      <c r="J11" s="126">
        <v>92</v>
      </c>
      <c r="L11" s="359"/>
      <c r="M11" s="33"/>
      <c r="N11" s="38"/>
      <c r="O11" s="38"/>
      <c r="P11" s="38"/>
      <c r="Q11" s="22"/>
      <c r="R11" s="35"/>
      <c r="T11" s="6"/>
      <c r="V11" s="11"/>
    </row>
    <row r="12" spans="1:22" ht="14.15" customHeight="1" thickBot="1" x14ac:dyDescent="0.55000000000000004">
      <c r="A12" s="164"/>
      <c r="B12" s="120" t="s">
        <v>13</v>
      </c>
      <c r="C12" s="121"/>
      <c r="D12" s="121"/>
      <c r="E12" s="165"/>
      <c r="F12" s="313"/>
      <c r="G12" s="203"/>
      <c r="H12" s="154" t="s">
        <v>14</v>
      </c>
      <c r="I12" s="201"/>
      <c r="J12" s="212"/>
      <c r="K12" s="170">
        <v>62</v>
      </c>
      <c r="L12" s="360"/>
      <c r="M12" s="84"/>
      <c r="N12" s="85"/>
      <c r="O12" s="85"/>
      <c r="P12" s="85"/>
      <c r="Q12" s="82"/>
      <c r="S12" s="22"/>
      <c r="T12" s="86"/>
      <c r="V12" s="87"/>
    </row>
    <row r="13" spans="1:22" ht="14.15" customHeight="1" thickBot="1" x14ac:dyDescent="0.55000000000000004">
      <c r="A13" s="143"/>
      <c r="B13" s="147" t="s">
        <v>15</v>
      </c>
      <c r="C13" s="138"/>
      <c r="D13" s="138"/>
      <c r="E13" s="162">
        <v>9.5</v>
      </c>
      <c r="F13" s="314"/>
      <c r="G13" s="186"/>
      <c r="H13" s="190" t="s">
        <v>16</v>
      </c>
      <c r="I13" s="187"/>
      <c r="J13" s="187"/>
      <c r="K13" s="188"/>
      <c r="L13" s="361"/>
      <c r="M13" s="84"/>
      <c r="N13" s="85"/>
      <c r="O13" s="85"/>
      <c r="P13" s="85"/>
      <c r="Q13" s="82"/>
      <c r="S13" s="22"/>
      <c r="T13" s="86"/>
      <c r="V13" s="87"/>
    </row>
    <row r="14" spans="1:22" ht="14.15" customHeight="1" x14ac:dyDescent="0.5">
      <c r="A14" s="143"/>
      <c r="B14" s="147" t="s">
        <v>17</v>
      </c>
      <c r="C14" s="138"/>
      <c r="D14" s="138"/>
      <c r="E14" s="162">
        <v>13.5</v>
      </c>
      <c r="F14" s="314"/>
      <c r="G14" s="173"/>
      <c r="H14" s="119" t="s">
        <v>18</v>
      </c>
      <c r="I14" s="155"/>
      <c r="J14" s="163" t="s">
        <v>10</v>
      </c>
      <c r="K14" s="162">
        <v>29</v>
      </c>
      <c r="L14" s="362"/>
      <c r="M14" s="84"/>
      <c r="P14" s="85"/>
      <c r="Q14" s="82"/>
      <c r="R14" s="88"/>
      <c r="S14" s="22"/>
      <c r="T14" s="86"/>
      <c r="U14" s="122"/>
    </row>
    <row r="15" spans="1:22" ht="14.15" customHeight="1" thickBot="1" x14ac:dyDescent="0.55000000000000004">
      <c r="A15" s="143"/>
      <c r="B15" s="147" t="s">
        <v>19</v>
      </c>
      <c r="C15" s="138"/>
      <c r="D15" s="294" t="s">
        <v>10</v>
      </c>
      <c r="E15" s="162">
        <v>27.1</v>
      </c>
      <c r="F15" s="313"/>
      <c r="G15" s="173"/>
      <c r="H15" s="119" t="s">
        <v>20</v>
      </c>
      <c r="I15" s="155"/>
      <c r="J15" s="163" t="s">
        <v>10</v>
      </c>
      <c r="K15" s="162">
        <v>56.8</v>
      </c>
      <c r="L15" s="362"/>
      <c r="M15" s="84"/>
      <c r="P15" s="85"/>
      <c r="Q15" s="82"/>
      <c r="R15" s="88"/>
      <c r="S15" s="22"/>
      <c r="T15" s="86"/>
    </row>
    <row r="16" spans="1:22" ht="14.15" customHeight="1" thickBot="1" x14ac:dyDescent="0.55000000000000004">
      <c r="A16" s="145"/>
      <c r="B16" s="124" t="s">
        <v>21</v>
      </c>
      <c r="C16" s="125"/>
      <c r="D16" s="295"/>
      <c r="E16" s="165"/>
      <c r="F16" s="315"/>
      <c r="G16" s="173"/>
      <c r="H16" s="119" t="s">
        <v>22</v>
      </c>
      <c r="I16" s="155"/>
      <c r="J16" s="163" t="s">
        <v>10</v>
      </c>
      <c r="K16" s="162">
        <v>61.6</v>
      </c>
      <c r="L16" s="362"/>
      <c r="M16" s="89"/>
      <c r="N16" s="85"/>
      <c r="P16" s="85"/>
      <c r="Q16" s="82"/>
      <c r="R16" s="88"/>
      <c r="T16" s="86"/>
    </row>
    <row r="17" spans="1:22" ht="14.15" customHeight="1" thickBot="1" x14ac:dyDescent="0.55000000000000004">
      <c r="A17" s="143"/>
      <c r="B17" s="152" t="s">
        <v>23</v>
      </c>
      <c r="C17" s="80"/>
      <c r="D17" s="80"/>
      <c r="E17" s="162"/>
      <c r="F17" s="314"/>
      <c r="G17" s="173"/>
      <c r="H17" s="119" t="s">
        <v>24</v>
      </c>
      <c r="I17" s="157"/>
      <c r="J17" s="163" t="s">
        <v>10</v>
      </c>
      <c r="K17" s="162">
        <v>53</v>
      </c>
      <c r="L17" s="362"/>
      <c r="M17" s="89"/>
      <c r="O17" s="85"/>
      <c r="P17" s="85"/>
      <c r="Q17" s="82"/>
      <c r="T17" s="90"/>
    </row>
    <row r="18" spans="1:22" ht="14.15" customHeight="1" thickBot="1" x14ac:dyDescent="0.55000000000000004">
      <c r="A18" s="143"/>
      <c r="B18" s="147" t="s">
        <v>25</v>
      </c>
      <c r="C18" s="141"/>
      <c r="D18" s="141"/>
      <c r="E18" s="162">
        <v>8</v>
      </c>
      <c r="F18" s="314"/>
      <c r="G18" s="174"/>
      <c r="H18" s="191" t="s">
        <v>26</v>
      </c>
      <c r="I18" s="123"/>
      <c r="J18" s="123"/>
      <c r="K18" s="167"/>
      <c r="L18" s="363"/>
      <c r="O18" s="44"/>
      <c r="P18" s="44"/>
      <c r="Q18" s="82"/>
      <c r="R18" s="88"/>
      <c r="T18" s="86"/>
      <c r="V18" s="87"/>
    </row>
    <row r="19" spans="1:22" ht="14.15" customHeight="1" x14ac:dyDescent="0.5">
      <c r="A19" s="143"/>
      <c r="B19" s="147" t="s">
        <v>27</v>
      </c>
      <c r="C19" s="141"/>
      <c r="E19" s="162">
        <v>12.5</v>
      </c>
      <c r="F19" s="314"/>
      <c r="G19" s="213"/>
      <c r="H19" s="209" t="s">
        <v>28</v>
      </c>
      <c r="I19" s="204"/>
      <c r="J19" s="204"/>
      <c r="K19" s="205">
        <v>9.4</v>
      </c>
      <c r="L19" s="362"/>
      <c r="M19" s="88"/>
      <c r="N19" s="44"/>
      <c r="O19" s="44"/>
      <c r="P19" s="44"/>
      <c r="R19" s="88"/>
      <c r="T19" s="86"/>
      <c r="V19" s="87"/>
    </row>
    <row r="20" spans="1:22" s="1" customFormat="1" ht="14.15" customHeight="1" x14ac:dyDescent="0.5">
      <c r="A20" s="143"/>
      <c r="B20" s="147" t="s">
        <v>130</v>
      </c>
      <c r="C20" s="141"/>
      <c r="D20" s="296">
        <v>22.4</v>
      </c>
      <c r="E20" s="162"/>
      <c r="F20" s="314"/>
      <c r="G20" s="175"/>
      <c r="H20" s="210" t="s">
        <v>30</v>
      </c>
      <c r="I20" s="34"/>
      <c r="J20" s="34"/>
      <c r="K20" s="162">
        <v>12.8</v>
      </c>
      <c r="L20" s="359"/>
      <c r="M20" s="35"/>
      <c r="N20"/>
      <c r="T20" s="5"/>
      <c r="U20"/>
      <c r="V20" s="11"/>
    </row>
    <row r="21" spans="1:22" s="34" customFormat="1" ht="14.15" customHeight="1" x14ac:dyDescent="0.5">
      <c r="A21" s="149"/>
      <c r="B21" s="147" t="s">
        <v>29</v>
      </c>
      <c r="C21" s="144"/>
      <c r="D21" s="144"/>
      <c r="E21" s="162">
        <v>16</v>
      </c>
      <c r="F21" s="311"/>
      <c r="G21" s="173"/>
      <c r="H21" s="210" t="s">
        <v>32</v>
      </c>
      <c r="I21" s="155"/>
      <c r="J21" s="155"/>
      <c r="K21" s="162">
        <v>12.4</v>
      </c>
      <c r="L21" s="362"/>
      <c r="M21" s="84"/>
      <c r="N21"/>
      <c r="T21" s="91"/>
    </row>
    <row r="22" spans="1:22" s="34" customFormat="1" ht="14.15" customHeight="1" x14ac:dyDescent="0.5">
      <c r="A22" s="143"/>
      <c r="B22" s="147" t="s">
        <v>31</v>
      </c>
      <c r="C22" s="141"/>
      <c r="E22" s="162">
        <v>19.100000000000001</v>
      </c>
      <c r="F22" s="316"/>
      <c r="G22" s="173"/>
      <c r="H22" s="210" t="s">
        <v>34</v>
      </c>
      <c r="I22" s="155"/>
      <c r="J22" s="147"/>
      <c r="K22" s="162">
        <v>13</v>
      </c>
      <c r="L22" s="362"/>
      <c r="M22" s="84"/>
      <c r="N22"/>
      <c r="T22" s="91"/>
    </row>
    <row r="23" spans="1:22" s="34" customFormat="1" ht="14.15" customHeight="1" x14ac:dyDescent="0.5">
      <c r="A23" s="143"/>
      <c r="B23" s="147" t="s">
        <v>131</v>
      </c>
      <c r="C23" s="141"/>
      <c r="D23" s="296">
        <v>41.9</v>
      </c>
      <c r="E23" s="162"/>
      <c r="F23" s="316"/>
      <c r="G23" s="173"/>
      <c r="H23" s="210" t="s">
        <v>36</v>
      </c>
      <c r="I23" s="155"/>
      <c r="J23" s="147"/>
      <c r="K23" s="162">
        <v>12.5</v>
      </c>
      <c r="L23" s="362"/>
      <c r="M23" s="84"/>
      <c r="N23" s="85"/>
      <c r="O23"/>
      <c r="P23" s="85"/>
      <c r="Q23" s="82"/>
      <c r="R23"/>
    </row>
    <row r="24" spans="1:22" s="34" customFormat="1" ht="14.15" customHeight="1" thickBot="1" x14ac:dyDescent="0.55000000000000004">
      <c r="A24" s="143"/>
      <c r="B24" s="147" t="s">
        <v>33</v>
      </c>
      <c r="C24" s="141"/>
      <c r="E24" s="162">
        <v>23.2</v>
      </c>
      <c r="F24" s="316"/>
      <c r="G24" s="214"/>
      <c r="H24" s="211" t="s">
        <v>37</v>
      </c>
      <c r="I24" s="206"/>
      <c r="J24" s="206"/>
      <c r="K24" s="170">
        <v>12.9</v>
      </c>
      <c r="L24" s="362"/>
      <c r="M24" s="84"/>
      <c r="O24"/>
      <c r="P24" s="85"/>
      <c r="Q24" s="82"/>
      <c r="R24" s="88"/>
    </row>
    <row r="25" spans="1:22" s="34" customFormat="1" ht="14.15" customHeight="1" thickBot="1" x14ac:dyDescent="0.55000000000000004">
      <c r="A25" s="143"/>
      <c r="B25" s="147" t="s">
        <v>116</v>
      </c>
      <c r="D25" s="147">
        <v>48.4</v>
      </c>
      <c r="F25" s="317"/>
      <c r="G25" s="176"/>
      <c r="H25" s="215" t="s">
        <v>39</v>
      </c>
      <c r="I25" s="131"/>
      <c r="J25" s="216"/>
      <c r="K25" s="217"/>
      <c r="L25" s="363"/>
      <c r="M25" s="84"/>
      <c r="N25" s="85"/>
      <c r="O25" s="85"/>
      <c r="P25"/>
      <c r="Q25" s="82"/>
      <c r="R25" s="88"/>
      <c r="T25" s="91"/>
      <c r="U25" s="82"/>
    </row>
    <row r="26" spans="1:22" s="34" customFormat="1" ht="14.15" customHeight="1" thickBot="1" x14ac:dyDescent="0.55000000000000004">
      <c r="A26" s="143"/>
      <c r="B26" s="147" t="s">
        <v>35</v>
      </c>
      <c r="C26" s="141"/>
      <c r="D26" s="141"/>
      <c r="E26" s="162">
        <v>31.8</v>
      </c>
      <c r="F26" s="318"/>
      <c r="G26" s="177"/>
      <c r="H26" s="78" t="s">
        <v>41</v>
      </c>
      <c r="I26" s="78"/>
      <c r="J26" s="79"/>
      <c r="K26" s="162">
        <v>19.8</v>
      </c>
      <c r="L26" s="362"/>
      <c r="M26" s="84"/>
      <c r="N26"/>
      <c r="O26"/>
      <c r="P26"/>
      <c r="Q26" s="82"/>
      <c r="R26" s="88"/>
      <c r="T26" s="91"/>
      <c r="U26" s="82"/>
    </row>
    <row r="27" spans="1:22" s="34" customFormat="1" ht="14.15" customHeight="1" thickBot="1" x14ac:dyDescent="0.55000000000000004">
      <c r="A27" s="166"/>
      <c r="B27" s="129" t="s">
        <v>38</v>
      </c>
      <c r="C27" s="130"/>
      <c r="D27" s="130"/>
      <c r="E27" s="167"/>
      <c r="F27" s="316"/>
      <c r="G27" s="177"/>
      <c r="H27" s="150" t="s">
        <v>43</v>
      </c>
      <c r="I27" s="155"/>
      <c r="J27" s="147"/>
      <c r="K27" s="162">
        <v>43.4</v>
      </c>
      <c r="L27" s="362"/>
      <c r="M27" s="84"/>
      <c r="N27"/>
      <c r="O27"/>
      <c r="P27"/>
      <c r="Q27" s="82"/>
      <c r="R27" s="88"/>
      <c r="T27" s="91"/>
      <c r="U27" s="82"/>
    </row>
    <row r="28" spans="1:22" s="34" customFormat="1" ht="14.15" customHeight="1" thickBot="1" x14ac:dyDescent="0.55000000000000004">
      <c r="A28" s="264"/>
      <c r="B28" s="127" t="s">
        <v>40</v>
      </c>
      <c r="C28" s="128"/>
      <c r="D28" s="128"/>
      <c r="E28" s="168"/>
      <c r="F28" s="316"/>
      <c r="G28" s="177"/>
      <c r="H28" s="150" t="s">
        <v>45</v>
      </c>
      <c r="I28" s="155"/>
      <c r="J28" s="79"/>
      <c r="K28" s="162">
        <v>29.5</v>
      </c>
      <c r="L28" s="362"/>
      <c r="M28" s="84"/>
      <c r="N28"/>
      <c r="O28"/>
      <c r="P28"/>
      <c r="Q28"/>
      <c r="R28" s="88"/>
      <c r="T28" s="91"/>
      <c r="U28" s="82"/>
    </row>
    <row r="29" spans="1:22" s="34" customFormat="1" ht="14.15" customHeight="1" thickBot="1" x14ac:dyDescent="0.55000000000000004">
      <c r="A29" s="195"/>
      <c r="B29" s="147" t="s">
        <v>42</v>
      </c>
      <c r="C29" s="263"/>
      <c r="D29" s="263"/>
      <c r="E29" s="162">
        <v>17.399999999999999</v>
      </c>
      <c r="F29" s="316"/>
      <c r="G29" s="218"/>
      <c r="H29" s="127" t="s">
        <v>47</v>
      </c>
      <c r="I29" s="219"/>
      <c r="J29" s="220"/>
      <c r="K29" s="167"/>
      <c r="L29" s="363"/>
      <c r="M29" s="84"/>
      <c r="N29"/>
      <c r="O29"/>
      <c r="P29"/>
      <c r="Q29"/>
      <c r="R29" s="88"/>
      <c r="T29" s="91"/>
      <c r="U29" s="82"/>
    </row>
    <row r="30" spans="1:22" s="34" customFormat="1" ht="14.15" customHeight="1" thickBot="1" x14ac:dyDescent="0.55000000000000004">
      <c r="A30" s="202"/>
      <c r="B30" s="147" t="s">
        <v>44</v>
      </c>
      <c r="C30" s="78"/>
      <c r="D30" s="297" t="s">
        <v>10</v>
      </c>
      <c r="E30" s="162">
        <v>57.6</v>
      </c>
      <c r="F30" s="316"/>
      <c r="G30" s="221"/>
      <c r="H30" s="222" t="s">
        <v>49</v>
      </c>
      <c r="I30" s="223"/>
      <c r="J30" s="187"/>
      <c r="K30" s="188">
        <v>17</v>
      </c>
      <c r="L30" s="364"/>
      <c r="M30" s="84"/>
      <c r="N30"/>
      <c r="O30"/>
      <c r="P30"/>
      <c r="Q30"/>
      <c r="R30" s="88"/>
      <c r="T30" s="91"/>
      <c r="U30" s="82"/>
    </row>
    <row r="31" spans="1:22" s="34" customFormat="1" ht="14.15" customHeight="1" x14ac:dyDescent="0.4">
      <c r="A31" s="202"/>
      <c r="B31" s="147" t="s">
        <v>46</v>
      </c>
      <c r="C31" s="147"/>
      <c r="D31" s="297" t="s">
        <v>10</v>
      </c>
      <c r="E31" s="162">
        <v>68.3</v>
      </c>
      <c r="F31" s="316"/>
      <c r="G31" s="416" t="s">
        <v>117</v>
      </c>
      <c r="H31" s="417"/>
      <c r="I31" s="417"/>
      <c r="J31" s="417"/>
      <c r="K31" s="418"/>
      <c r="L31" s="365"/>
      <c r="M31" s="84"/>
      <c r="N31" s="280"/>
      <c r="O31" s="280"/>
      <c r="P31" s="280"/>
      <c r="Q31" s="280"/>
      <c r="R31" s="280"/>
      <c r="S31" s="280"/>
      <c r="T31" s="280"/>
      <c r="U31" s="82"/>
    </row>
    <row r="32" spans="1:22" s="34" customFormat="1" ht="14.15" customHeight="1" x14ac:dyDescent="0.5">
      <c r="A32" s="232"/>
      <c r="B32" s="152" t="s">
        <v>48</v>
      </c>
      <c r="C32" s="157"/>
      <c r="D32" s="157"/>
      <c r="E32" s="162"/>
      <c r="F32" s="316"/>
      <c r="G32" s="419"/>
      <c r="H32" s="420"/>
      <c r="I32" s="420"/>
      <c r="J32" s="420"/>
      <c r="K32" s="421"/>
      <c r="L32" s="365"/>
      <c r="M32" s="84"/>
      <c r="N32"/>
      <c r="O32"/>
      <c r="P32"/>
      <c r="Q32" s="82"/>
      <c r="R32" s="88"/>
      <c r="T32" s="91"/>
      <c r="U32" s="82"/>
    </row>
    <row r="33" spans="1:22" s="34" customFormat="1" ht="14.15" customHeight="1" x14ac:dyDescent="0.5">
      <c r="A33" s="202"/>
      <c r="B33" s="147" t="s">
        <v>137</v>
      </c>
      <c r="C33" s="138"/>
      <c r="D33" s="138"/>
      <c r="E33" s="162">
        <v>8</v>
      </c>
      <c r="F33" s="316"/>
      <c r="G33" s="419"/>
      <c r="H33" s="420"/>
      <c r="I33" s="420"/>
      <c r="J33" s="420"/>
      <c r="K33" s="421"/>
      <c r="L33" s="365"/>
      <c r="M33" s="84"/>
      <c r="N33"/>
      <c r="O33"/>
      <c r="P33"/>
      <c r="Q33" s="82"/>
      <c r="R33" s="88"/>
      <c r="T33" s="91"/>
      <c r="U33" s="82"/>
    </row>
    <row r="34" spans="1:22" s="34" customFormat="1" ht="14.15" customHeight="1" x14ac:dyDescent="0.5">
      <c r="A34" s="202"/>
      <c r="B34" s="147" t="s">
        <v>50</v>
      </c>
      <c r="C34" s="147"/>
      <c r="E34" s="162">
        <v>17</v>
      </c>
      <c r="F34" s="316"/>
      <c r="G34" s="419"/>
      <c r="H34" s="420"/>
      <c r="I34" s="420"/>
      <c r="J34" s="420"/>
      <c r="K34" s="421"/>
      <c r="L34" s="365"/>
      <c r="M34" s="84"/>
      <c r="N34"/>
      <c r="O34"/>
      <c r="P34"/>
      <c r="Q34" s="82"/>
      <c r="R34" s="88"/>
      <c r="T34" s="91"/>
      <c r="U34" s="82"/>
    </row>
    <row r="35" spans="1:22" s="34" customFormat="1" ht="14.15" customHeight="1" x14ac:dyDescent="0.5">
      <c r="A35" s="203"/>
      <c r="B35" s="147" t="s">
        <v>114</v>
      </c>
      <c r="C35" s="78"/>
      <c r="D35" s="147">
        <v>37.299999999999997</v>
      </c>
      <c r="E35" s="162"/>
      <c r="F35" s="316"/>
      <c r="G35" s="419"/>
      <c r="H35" s="420"/>
      <c r="I35" s="420"/>
      <c r="J35" s="420"/>
      <c r="K35" s="421"/>
      <c r="L35" s="365"/>
      <c r="M35"/>
      <c r="N35"/>
      <c r="O35"/>
      <c r="P35"/>
      <c r="Q35" s="82"/>
      <c r="R35" s="88"/>
      <c r="T35" s="91"/>
      <c r="U35" s="82"/>
    </row>
    <row r="36" spans="1:22" s="34" customFormat="1" ht="14.15" customHeight="1" x14ac:dyDescent="0.5">
      <c r="A36" s="203"/>
      <c r="B36" s="78" t="s">
        <v>51</v>
      </c>
      <c r="C36" s="78"/>
      <c r="D36" s="147"/>
      <c r="E36" s="162">
        <v>21.4</v>
      </c>
      <c r="F36" s="316"/>
      <c r="G36" s="419"/>
      <c r="H36" s="420"/>
      <c r="I36" s="420"/>
      <c r="J36" s="420"/>
      <c r="K36" s="421"/>
      <c r="L36" s="365"/>
      <c r="M36"/>
      <c r="N36"/>
      <c r="O36"/>
      <c r="P36"/>
      <c r="Q36" s="82"/>
      <c r="R36" s="88"/>
      <c r="T36" s="91"/>
      <c r="U36" s="82"/>
    </row>
    <row r="37" spans="1:22" s="34" customFormat="1" ht="14.15" customHeight="1" thickBot="1" x14ac:dyDescent="0.55000000000000004">
      <c r="A37" s="203"/>
      <c r="B37" s="78" t="s">
        <v>118</v>
      </c>
      <c r="C37" s="78"/>
      <c r="D37" s="147">
        <v>46.3</v>
      </c>
      <c r="F37" s="316"/>
      <c r="G37" s="422"/>
      <c r="H37" s="423"/>
      <c r="I37" s="423"/>
      <c r="J37" s="423"/>
      <c r="K37" s="424"/>
      <c r="L37" s="365"/>
      <c r="M37" s="84"/>
      <c r="N37"/>
      <c r="O37"/>
      <c r="P37"/>
      <c r="Q37" s="82"/>
      <c r="R37" s="88"/>
      <c r="T37" s="91"/>
      <c r="U37" s="82"/>
    </row>
    <row r="38" spans="1:22" ht="12.65" customHeight="1" x14ac:dyDescent="0.5">
      <c r="A38" s="203"/>
      <c r="B38" s="78" t="s">
        <v>51</v>
      </c>
      <c r="C38" s="78"/>
      <c r="D38" s="147"/>
      <c r="E38" s="162"/>
      <c r="F38" s="316"/>
      <c r="G38" s="348"/>
      <c r="H38" s="350"/>
      <c r="I38" s="350"/>
      <c r="J38" s="350"/>
      <c r="K38" s="349"/>
      <c r="L38" s="365"/>
      <c r="M38" s="20"/>
      <c r="N38" s="20"/>
      <c r="O38" s="17"/>
      <c r="P38" s="17"/>
      <c r="Q38" s="17"/>
      <c r="R38" s="20"/>
      <c r="S38" s="20"/>
      <c r="T38" s="397"/>
    </row>
    <row r="39" spans="1:22" ht="12.65" customHeight="1" thickBot="1" x14ac:dyDescent="0.55000000000000004">
      <c r="A39" s="265"/>
      <c r="B39" s="169" t="s">
        <v>52</v>
      </c>
      <c r="C39" s="169"/>
      <c r="D39" s="298"/>
      <c r="E39" s="170">
        <v>28.1</v>
      </c>
      <c r="F39" s="317"/>
      <c r="G39" s="348"/>
      <c r="H39" s="350"/>
      <c r="I39" s="350"/>
      <c r="J39" s="350"/>
      <c r="K39" s="349"/>
      <c r="L39" s="365"/>
      <c r="M39" s="20"/>
      <c r="N39" s="20"/>
      <c r="O39" s="17"/>
      <c r="P39" s="17"/>
      <c r="Q39" s="17"/>
      <c r="R39" s="20"/>
      <c r="S39" s="20"/>
      <c r="T39" s="398"/>
    </row>
    <row r="40" spans="1:22" s="1" customFormat="1" ht="14.15" customHeight="1" x14ac:dyDescent="0.5">
      <c r="A40" s="400" t="s">
        <v>53</v>
      </c>
      <c r="B40" s="401"/>
      <c r="C40" s="402"/>
      <c r="D40" s="299" t="s">
        <v>1</v>
      </c>
      <c r="E40" s="158" t="s">
        <v>1</v>
      </c>
      <c r="F40" s="319" t="s">
        <v>2</v>
      </c>
      <c r="G40" s="400" t="s">
        <v>53</v>
      </c>
      <c r="H40" s="401"/>
      <c r="I40" s="402"/>
      <c r="J40" s="207" t="s">
        <v>1</v>
      </c>
      <c r="K40" s="158" t="s">
        <v>1</v>
      </c>
      <c r="L40" s="366" t="s">
        <v>2</v>
      </c>
      <c r="M40" s="21"/>
      <c r="R40" s="21"/>
      <c r="T40" s="5"/>
    </row>
    <row r="41" spans="1:22" s="1" customFormat="1" ht="14.15" customHeight="1" thickBot="1" x14ac:dyDescent="0.35">
      <c r="A41" s="403"/>
      <c r="B41" s="404"/>
      <c r="C41" s="405"/>
      <c r="D41" s="300" t="s">
        <v>3</v>
      </c>
      <c r="E41" s="159" t="s">
        <v>4</v>
      </c>
      <c r="F41" s="320"/>
      <c r="G41" s="403"/>
      <c r="H41" s="406"/>
      <c r="I41" s="407"/>
      <c r="J41" s="256" t="s">
        <v>3</v>
      </c>
      <c r="K41" s="159" t="s">
        <v>4</v>
      </c>
      <c r="L41" s="367"/>
      <c r="M41" s="33"/>
      <c r="N41" s="38"/>
      <c r="O41" s="38"/>
      <c r="P41" s="38"/>
      <c r="Q41" s="22"/>
      <c r="R41" s="35"/>
      <c r="T41" s="6"/>
      <c r="V41" s="11"/>
    </row>
    <row r="42" spans="1:22" s="1" customFormat="1" ht="14.15" customHeight="1" thickBot="1" x14ac:dyDescent="0.35">
      <c r="A42" s="139"/>
      <c r="B42" s="193" t="s">
        <v>54</v>
      </c>
      <c r="C42" s="133"/>
      <c r="D42" s="133"/>
      <c r="E42" s="235"/>
      <c r="F42" s="321"/>
      <c r="G42" s="254"/>
      <c r="H42" s="240" t="s">
        <v>6</v>
      </c>
      <c r="I42" s="83"/>
      <c r="J42" s="83"/>
      <c r="K42" s="245"/>
      <c r="L42" s="368"/>
      <c r="M42" s="33"/>
      <c r="N42" s="38"/>
      <c r="O42" s="118"/>
      <c r="P42" s="38"/>
      <c r="Q42" s="22"/>
      <c r="R42" s="35"/>
      <c r="T42" s="6"/>
      <c r="V42" s="11"/>
    </row>
    <row r="43" spans="1:22" ht="14.15" customHeight="1" x14ac:dyDescent="0.5">
      <c r="A43" s="140"/>
      <c r="B43" s="141" t="s">
        <v>55</v>
      </c>
      <c r="C43" s="142" t="s">
        <v>10</v>
      </c>
      <c r="D43" s="1"/>
      <c r="E43" s="285">
        <v>29.9</v>
      </c>
      <c r="F43" s="311"/>
      <c r="G43" s="255"/>
      <c r="H43" s="196" t="s">
        <v>56</v>
      </c>
      <c r="I43" s="155"/>
      <c r="J43" s="142" t="s">
        <v>10</v>
      </c>
      <c r="K43" s="227">
        <v>50.5</v>
      </c>
      <c r="L43" s="360"/>
      <c r="M43" s="84"/>
      <c r="N43" s="85"/>
      <c r="O43" s="85"/>
      <c r="P43" s="85"/>
      <c r="Q43" s="82"/>
      <c r="S43" s="22"/>
      <c r="T43" s="86"/>
      <c r="V43" s="87"/>
    </row>
    <row r="44" spans="1:22" ht="14.15" customHeight="1" thickBot="1" x14ac:dyDescent="0.55000000000000004">
      <c r="A44" s="140"/>
      <c r="B44" s="141" t="s">
        <v>112</v>
      </c>
      <c r="C44" s="142"/>
      <c r="D44" s="301">
        <v>68.3</v>
      </c>
      <c r="E44" s="285"/>
      <c r="F44" s="311"/>
      <c r="G44" s="255"/>
      <c r="H44" s="197" t="s">
        <v>86</v>
      </c>
      <c r="I44" s="198"/>
      <c r="J44" s="198"/>
      <c r="K44" s="248">
        <v>19.8</v>
      </c>
      <c r="L44" s="360"/>
      <c r="M44" s="84"/>
      <c r="P44" s="85"/>
      <c r="Q44" s="82"/>
      <c r="R44" s="88"/>
      <c r="S44" s="22"/>
      <c r="T44" s="86"/>
    </row>
    <row r="45" spans="1:22" ht="14.15" customHeight="1" thickBot="1" x14ac:dyDescent="0.55000000000000004">
      <c r="A45" s="140"/>
      <c r="B45" s="141" t="s">
        <v>57</v>
      </c>
      <c r="C45" s="142" t="s">
        <v>10</v>
      </c>
      <c r="D45" s="302"/>
      <c r="E45" s="285">
        <v>30.9</v>
      </c>
      <c r="F45" s="311"/>
      <c r="G45" s="178"/>
      <c r="H45" s="257" t="s">
        <v>59</v>
      </c>
      <c r="I45" s="23"/>
      <c r="J45" s="23"/>
      <c r="K45" s="258"/>
      <c r="L45" s="361"/>
      <c r="M45" s="89"/>
      <c r="N45" s="85"/>
      <c r="P45" s="85"/>
      <c r="Q45" s="82"/>
      <c r="R45" s="88"/>
      <c r="T45" s="86"/>
    </row>
    <row r="46" spans="1:22" ht="14.15" customHeight="1" x14ac:dyDescent="0.5">
      <c r="A46" s="143"/>
      <c r="B46" s="141" t="s">
        <v>58</v>
      </c>
      <c r="C46" s="142" t="s">
        <v>10</v>
      </c>
      <c r="D46" s="302"/>
      <c r="E46" s="285">
        <v>32.4</v>
      </c>
      <c r="F46" s="311"/>
      <c r="G46" s="179"/>
      <c r="H46" s="81" t="s">
        <v>61</v>
      </c>
      <c r="I46" s="180"/>
      <c r="J46" s="180"/>
      <c r="K46" s="247"/>
      <c r="L46" s="360"/>
      <c r="M46" s="89"/>
      <c r="O46" s="85"/>
      <c r="P46" s="85"/>
      <c r="Q46" s="82"/>
      <c r="T46" s="90"/>
    </row>
    <row r="47" spans="1:22" ht="17.25" customHeight="1" x14ac:dyDescent="0.5">
      <c r="A47" s="143"/>
      <c r="B47" s="141" t="s">
        <v>60</v>
      </c>
      <c r="C47" s="142"/>
      <c r="D47" s="302"/>
      <c r="E47" s="285">
        <v>36.200000000000003</v>
      </c>
      <c r="F47" s="311"/>
      <c r="G47" s="149"/>
      <c r="H47" s="141" t="s">
        <v>62</v>
      </c>
      <c r="I47" s="144"/>
      <c r="J47" s="144"/>
      <c r="K47" s="233">
        <v>8</v>
      </c>
      <c r="L47" s="360"/>
      <c r="O47" s="44"/>
      <c r="P47" s="44"/>
      <c r="Q47" s="82"/>
      <c r="R47" s="88"/>
      <c r="T47" s="86"/>
      <c r="V47" s="87"/>
    </row>
    <row r="48" spans="1:22" ht="14.15" customHeight="1" thickBot="1" x14ac:dyDescent="0.55000000000000004">
      <c r="A48" s="143"/>
      <c r="B48" s="141" t="s">
        <v>113</v>
      </c>
      <c r="C48" s="142" t="s">
        <v>10</v>
      </c>
      <c r="D48" s="301">
        <v>77.8</v>
      </c>
      <c r="E48" s="110"/>
      <c r="F48" s="312"/>
      <c r="G48" s="149"/>
      <c r="H48" s="141" t="s">
        <v>64</v>
      </c>
      <c r="I48" s="144"/>
      <c r="J48" s="144"/>
      <c r="K48" s="233">
        <v>8</v>
      </c>
      <c r="L48" s="360"/>
      <c r="M48" s="88"/>
      <c r="N48" s="44"/>
      <c r="O48" s="44"/>
      <c r="P48" s="44"/>
      <c r="R48" s="88"/>
      <c r="T48" s="86"/>
      <c r="V48" s="87"/>
    </row>
    <row r="49" spans="1:22" s="1" customFormat="1" ht="14.15" customHeight="1" thickBot="1" x14ac:dyDescent="0.65">
      <c r="A49" s="236"/>
      <c r="B49" s="237" t="s">
        <v>87</v>
      </c>
      <c r="C49" s="238"/>
      <c r="D49" s="238"/>
      <c r="E49" s="286"/>
      <c r="F49" s="322"/>
      <c r="G49" s="153"/>
      <c r="H49" s="185" t="s">
        <v>74</v>
      </c>
      <c r="I49" s="181"/>
      <c r="J49" s="181"/>
      <c r="K49" s="234">
        <v>11</v>
      </c>
      <c r="L49" s="360"/>
      <c r="M49" s="35"/>
      <c r="N49" s="37"/>
      <c r="T49" s="5"/>
      <c r="U49"/>
      <c r="V49" s="11"/>
    </row>
    <row r="50" spans="1:22" s="34" customFormat="1" ht="14.15" customHeight="1" thickBot="1" x14ac:dyDescent="0.55000000000000004">
      <c r="A50" s="143"/>
      <c r="B50" s="141" t="s">
        <v>63</v>
      </c>
      <c r="C50" s="137"/>
      <c r="D50" s="146"/>
      <c r="E50" s="287">
        <v>23</v>
      </c>
      <c r="F50" s="323"/>
      <c r="G50" s="178"/>
      <c r="H50" s="182" t="s">
        <v>67</v>
      </c>
      <c r="I50" s="183"/>
      <c r="J50" s="183"/>
      <c r="K50" s="246"/>
      <c r="L50" s="361"/>
      <c r="M50" s="84"/>
      <c r="N50"/>
      <c r="T50" s="91"/>
    </row>
    <row r="51" spans="1:22" s="34" customFormat="1" ht="14.15" customHeight="1" thickBot="1" x14ac:dyDescent="0.55000000000000004">
      <c r="A51" s="140"/>
      <c r="B51" s="141" t="s">
        <v>65</v>
      </c>
      <c r="C51" s="77"/>
      <c r="D51" s="77"/>
      <c r="E51" s="287">
        <v>29</v>
      </c>
      <c r="F51" s="323"/>
      <c r="G51" s="179"/>
      <c r="H51" s="83" t="s">
        <v>88</v>
      </c>
      <c r="I51" s="180"/>
      <c r="J51" s="180"/>
      <c r="K51" s="247">
        <v>19.100000000000001</v>
      </c>
      <c r="L51" s="360"/>
      <c r="M51" s="225"/>
      <c r="N51"/>
      <c r="T51" s="91"/>
    </row>
    <row r="52" spans="1:22" s="34" customFormat="1" ht="14.15" customHeight="1" thickBot="1" x14ac:dyDescent="0.55000000000000004">
      <c r="A52" s="145"/>
      <c r="B52" s="192" t="s">
        <v>66</v>
      </c>
      <c r="C52" s="121"/>
      <c r="D52" s="121"/>
      <c r="E52" s="288"/>
      <c r="F52" s="315"/>
      <c r="G52" s="149"/>
      <c r="H52" s="184" t="s">
        <v>90</v>
      </c>
      <c r="I52" s="144"/>
      <c r="J52" s="144"/>
      <c r="K52" s="233">
        <v>13.4</v>
      </c>
      <c r="L52" s="360"/>
      <c r="M52" s="84"/>
      <c r="N52"/>
      <c r="T52" s="91"/>
    </row>
    <row r="53" spans="1:22" s="34" customFormat="1" ht="16.5" customHeight="1" thickBot="1" x14ac:dyDescent="0.55000000000000004">
      <c r="A53" s="143"/>
      <c r="B53" s="147" t="s">
        <v>68</v>
      </c>
      <c r="C53" s="146"/>
      <c r="D53" s="146"/>
      <c r="E53" s="287">
        <v>8.3000000000000007</v>
      </c>
      <c r="F53" s="323"/>
      <c r="G53" s="242"/>
      <c r="H53" s="252" t="s">
        <v>70</v>
      </c>
      <c r="I53" s="253"/>
      <c r="J53" s="238"/>
      <c r="K53" s="249"/>
      <c r="L53" s="361"/>
      <c r="M53" s="84"/>
      <c r="N53" s="85"/>
      <c r="O53"/>
      <c r="P53" s="85"/>
      <c r="Q53" s="82"/>
      <c r="R53"/>
    </row>
    <row r="54" spans="1:22" s="34" customFormat="1" ht="14.15" customHeight="1" thickBot="1" x14ac:dyDescent="0.55000000000000004">
      <c r="A54" s="140"/>
      <c r="B54" s="144" t="s">
        <v>89</v>
      </c>
      <c r="C54" s="144"/>
      <c r="D54" s="144"/>
      <c r="E54" s="287">
        <v>10.9</v>
      </c>
      <c r="F54" s="324"/>
      <c r="G54" s="259"/>
      <c r="H54" s="152" t="s">
        <v>71</v>
      </c>
      <c r="L54" s="360"/>
      <c r="M54" s="84"/>
      <c r="O54"/>
      <c r="P54" s="85"/>
      <c r="Q54" s="82"/>
      <c r="R54" s="88"/>
    </row>
    <row r="55" spans="1:22" s="34" customFormat="1" ht="14.15" customHeight="1" thickBot="1" x14ac:dyDescent="0.55000000000000004">
      <c r="A55" s="148"/>
      <c r="B55" s="134" t="s">
        <v>69</v>
      </c>
      <c r="C55" s="121"/>
      <c r="D55" s="121"/>
      <c r="E55" s="288"/>
      <c r="F55" s="318"/>
      <c r="G55" s="194"/>
      <c r="H55" s="155" t="s">
        <v>93</v>
      </c>
      <c r="I55" s="144"/>
      <c r="J55" s="146"/>
      <c r="K55" s="227">
        <v>21.3</v>
      </c>
      <c r="L55" s="360"/>
      <c r="M55" s="84"/>
      <c r="N55" s="85"/>
      <c r="O55" s="85"/>
      <c r="P55"/>
      <c r="Q55" s="82"/>
      <c r="R55" s="88"/>
      <c r="T55" s="91"/>
      <c r="U55" s="82"/>
    </row>
    <row r="56" spans="1:22" s="34" customFormat="1" ht="14.15" customHeight="1" x14ac:dyDescent="0.5">
      <c r="A56" s="149"/>
      <c r="B56" s="144" t="s">
        <v>91</v>
      </c>
      <c r="C56" s="151"/>
      <c r="D56" s="151"/>
      <c r="E56" s="287">
        <v>9.5</v>
      </c>
      <c r="F56" s="325"/>
      <c r="G56" s="195"/>
      <c r="H56" s="155" t="s">
        <v>95</v>
      </c>
      <c r="I56" s="155"/>
      <c r="J56" s="79"/>
      <c r="K56" s="227">
        <v>26.8</v>
      </c>
      <c r="L56" s="360"/>
      <c r="M56" s="84"/>
      <c r="N56"/>
      <c r="O56"/>
      <c r="P56"/>
      <c r="Q56" s="82"/>
      <c r="R56" s="88"/>
      <c r="T56" s="91"/>
      <c r="U56" s="82"/>
    </row>
    <row r="57" spans="1:22" s="34" customFormat="1" ht="14.15" customHeight="1" x14ac:dyDescent="0.5">
      <c r="A57" s="149"/>
      <c r="B57" s="144" t="s">
        <v>92</v>
      </c>
      <c r="C57" s="144"/>
      <c r="D57" s="144"/>
      <c r="E57" s="287">
        <v>9.5</v>
      </c>
      <c r="F57" s="316"/>
      <c r="G57" s="195"/>
      <c r="H57" s="155" t="s">
        <v>97</v>
      </c>
      <c r="I57" s="155"/>
      <c r="J57" s="229">
        <v>62.3</v>
      </c>
      <c r="K57" s="227"/>
      <c r="L57" s="360"/>
      <c r="M57" s="84"/>
      <c r="N57"/>
      <c r="O57"/>
      <c r="P57"/>
      <c r="Q57" s="82"/>
      <c r="R57" s="88"/>
      <c r="T57" s="91"/>
      <c r="U57" s="82"/>
    </row>
    <row r="58" spans="1:22" s="34" customFormat="1" ht="14.15" customHeight="1" x14ac:dyDescent="0.5">
      <c r="A58" s="149"/>
      <c r="B58" s="144" t="s">
        <v>94</v>
      </c>
      <c r="C58" s="144"/>
      <c r="D58" s="144"/>
      <c r="E58" s="287">
        <v>12.2</v>
      </c>
      <c r="F58" s="316"/>
      <c r="G58" s="195"/>
      <c r="H58" s="155" t="s">
        <v>99</v>
      </c>
      <c r="I58" s="155"/>
      <c r="J58" s="79"/>
      <c r="K58" s="227">
        <v>99.6</v>
      </c>
      <c r="L58" s="360"/>
      <c r="M58" s="84"/>
      <c r="N58"/>
      <c r="O58" s="224"/>
      <c r="P58"/>
      <c r="Q58"/>
      <c r="R58" s="88"/>
      <c r="T58" s="91"/>
      <c r="U58" s="82"/>
    </row>
    <row r="59" spans="1:22" s="34" customFormat="1" ht="14.15" customHeight="1" x14ac:dyDescent="0.4">
      <c r="A59" s="149"/>
      <c r="B59" s="144" t="s">
        <v>96</v>
      </c>
      <c r="C59" s="144"/>
      <c r="D59" s="144"/>
      <c r="E59" s="287">
        <v>13.5</v>
      </c>
      <c r="F59" s="316"/>
      <c r="G59" s="195"/>
      <c r="H59" s="262" t="s">
        <v>100</v>
      </c>
      <c r="L59" s="360"/>
      <c r="M59" s="84"/>
      <c r="N59" s="399"/>
      <c r="O59" s="399"/>
      <c r="P59" s="399"/>
      <c r="Q59" s="399"/>
      <c r="R59" s="399"/>
      <c r="S59" s="399"/>
      <c r="T59" s="399"/>
      <c r="U59" s="82"/>
    </row>
    <row r="60" spans="1:22" s="34" customFormat="1" ht="14.15" customHeight="1" thickBot="1" x14ac:dyDescent="0.55000000000000004">
      <c r="A60" s="149"/>
      <c r="B60" s="144" t="s">
        <v>98</v>
      </c>
      <c r="C60" s="142" t="s">
        <v>10</v>
      </c>
      <c r="D60" s="303"/>
      <c r="E60" s="287">
        <v>27.1</v>
      </c>
      <c r="F60" s="316"/>
      <c r="G60" s="270"/>
      <c r="H60" s="250" t="s">
        <v>101</v>
      </c>
      <c r="I60" s="155"/>
      <c r="J60" s="79"/>
      <c r="K60" s="227">
        <v>19</v>
      </c>
      <c r="L60" s="360"/>
      <c r="M60" s="84"/>
      <c r="N60"/>
      <c r="O60"/>
      <c r="P60"/>
      <c r="Q60" s="82"/>
      <c r="R60" s="88"/>
      <c r="T60" s="91"/>
      <c r="U60" s="82"/>
    </row>
    <row r="61" spans="1:22" s="34" customFormat="1" ht="14.15" customHeight="1" thickBot="1" x14ac:dyDescent="0.55000000000000004">
      <c r="A61" s="230"/>
      <c r="B61" s="272" t="s">
        <v>72</v>
      </c>
      <c r="C61" s="123"/>
      <c r="D61" s="123"/>
      <c r="E61" s="289"/>
      <c r="F61" s="318"/>
      <c r="G61" s="279"/>
      <c r="H61" s="243" t="s">
        <v>75</v>
      </c>
      <c r="I61" s="223"/>
      <c r="J61" s="238"/>
      <c r="K61" s="244"/>
      <c r="L61" s="361"/>
      <c r="M61" s="84"/>
      <c r="N61" t="s">
        <v>77</v>
      </c>
      <c r="O61"/>
      <c r="P61"/>
      <c r="Q61" s="82"/>
      <c r="R61" s="88"/>
      <c r="T61" s="91"/>
      <c r="U61" s="82"/>
    </row>
    <row r="62" spans="1:22" s="34" customFormat="1" ht="14.15" customHeight="1" x14ac:dyDescent="0.5">
      <c r="A62" s="231"/>
      <c r="B62" s="273" t="s">
        <v>73</v>
      </c>
      <c r="C62" s="180"/>
      <c r="D62" s="180"/>
      <c r="E62" s="290"/>
      <c r="F62" s="325"/>
      <c r="G62" s="270"/>
      <c r="H62" s="184" t="s">
        <v>102</v>
      </c>
      <c r="I62" s="155"/>
      <c r="J62" s="155"/>
      <c r="K62" s="227">
        <v>10.4</v>
      </c>
      <c r="L62" s="360"/>
      <c r="M62"/>
      <c r="N62"/>
      <c r="O62"/>
      <c r="P62"/>
      <c r="Q62" s="82"/>
      <c r="R62" s="88"/>
      <c r="T62" s="91"/>
      <c r="U62" s="82"/>
    </row>
    <row r="63" spans="1:22" s="34" customFormat="1" ht="14.15" customHeight="1" x14ac:dyDescent="0.5">
      <c r="A63" s="232"/>
      <c r="B63" s="274" t="s">
        <v>74</v>
      </c>
      <c r="C63" s="144"/>
      <c r="D63" s="144"/>
      <c r="E63" s="287">
        <v>14.3</v>
      </c>
      <c r="F63" s="316"/>
      <c r="G63" s="271"/>
      <c r="H63" s="184" t="s">
        <v>103</v>
      </c>
      <c r="K63" s="227">
        <v>12.3</v>
      </c>
      <c r="L63" s="360"/>
      <c r="M63" s="84"/>
      <c r="N63"/>
      <c r="O63"/>
      <c r="P63"/>
      <c r="Q63" s="82"/>
      <c r="R63" s="88"/>
      <c r="T63" s="91"/>
      <c r="U63" s="82"/>
    </row>
    <row r="64" spans="1:22" s="34" customFormat="1" ht="14.15" customHeight="1" x14ac:dyDescent="0.5">
      <c r="A64" s="232"/>
      <c r="B64" s="275" t="s">
        <v>76</v>
      </c>
      <c r="C64" s="276"/>
      <c r="D64" s="144"/>
      <c r="E64" s="287"/>
      <c r="F64" s="316"/>
      <c r="G64" s="271"/>
      <c r="H64" s="184" t="s">
        <v>105</v>
      </c>
      <c r="K64" s="227">
        <v>12.6</v>
      </c>
      <c r="L64" s="360"/>
      <c r="M64" s="84"/>
      <c r="N64"/>
      <c r="O64"/>
      <c r="P64"/>
      <c r="Q64"/>
      <c r="R64" s="88"/>
      <c r="T64" s="91"/>
      <c r="U64" s="82"/>
    </row>
    <row r="65" spans="1:22" ht="14.15" customHeight="1" thickBot="1" x14ac:dyDescent="0.55000000000000004">
      <c r="A65" s="195"/>
      <c r="B65" s="277" t="s">
        <v>136</v>
      </c>
      <c r="C65" s="34"/>
      <c r="D65" s="34"/>
      <c r="E65" s="291">
        <v>17.899999999999999</v>
      </c>
      <c r="F65" s="326"/>
      <c r="G65" s="271"/>
      <c r="H65" s="251" t="s">
        <v>135</v>
      </c>
      <c r="I65" s="34"/>
      <c r="J65" s="34"/>
      <c r="K65" s="227">
        <v>20.5</v>
      </c>
      <c r="L65" s="360"/>
      <c r="M65" s="10"/>
      <c r="N65" s="135"/>
      <c r="O65" s="135"/>
      <c r="P65" s="135"/>
      <c r="Q65" s="135"/>
      <c r="R65" s="135"/>
      <c r="T65" s="92"/>
      <c r="U65" s="93"/>
    </row>
    <row r="66" spans="1:22" s="30" customFormat="1" ht="14.15" customHeight="1" thickBot="1" x14ac:dyDescent="0.45">
      <c r="A66" s="195"/>
      <c r="B66" s="277" t="s">
        <v>104</v>
      </c>
      <c r="C66" s="34"/>
      <c r="D66" s="34"/>
      <c r="E66" s="292">
        <v>51</v>
      </c>
      <c r="F66" s="326"/>
      <c r="G66" s="279"/>
      <c r="H66" s="260" t="s">
        <v>78</v>
      </c>
      <c r="I66" s="261"/>
      <c r="J66" s="261"/>
      <c r="K66" s="244"/>
      <c r="L66" s="361"/>
      <c r="M66" s="10"/>
      <c r="N66" s="135"/>
      <c r="O66" s="135"/>
      <c r="P66" s="135"/>
      <c r="Q66" s="135"/>
      <c r="R66" s="135"/>
      <c r="T66" s="31"/>
      <c r="U66" s="22"/>
    </row>
    <row r="67" spans="1:22" s="30" customFormat="1" ht="14.15" customHeight="1" thickBot="1" x14ac:dyDescent="0.45">
      <c r="A67" s="232"/>
      <c r="B67" s="278" t="s">
        <v>106</v>
      </c>
      <c r="C67" s="144"/>
      <c r="D67" s="303" t="s">
        <v>10</v>
      </c>
      <c r="E67" s="287">
        <v>49.6</v>
      </c>
      <c r="F67" s="316"/>
      <c r="G67" s="281"/>
      <c r="H67" s="282" t="s">
        <v>108</v>
      </c>
      <c r="I67" s="283"/>
      <c r="J67" s="283"/>
      <c r="K67" s="249">
        <v>19.8</v>
      </c>
      <c r="L67" s="361"/>
      <c r="M67" s="31"/>
      <c r="N67" s="136"/>
      <c r="O67" s="136"/>
      <c r="P67" s="136"/>
      <c r="Q67" s="408"/>
      <c r="R67" s="408"/>
    </row>
    <row r="68" spans="1:22" s="1" customFormat="1" ht="14.15" customHeight="1" x14ac:dyDescent="0.5">
      <c r="A68" s="232"/>
      <c r="B68" s="210" t="s">
        <v>107</v>
      </c>
      <c r="C68" s="150"/>
      <c r="D68" s="303" t="s">
        <v>10</v>
      </c>
      <c r="E68" s="287">
        <v>55.1</v>
      </c>
      <c r="F68" s="316"/>
      <c r="G68" s="251" t="s">
        <v>132</v>
      </c>
      <c r="H68" s="34">
        <f>SUM(F:F,L:L)</f>
        <v>0</v>
      </c>
      <c r="K68" s="376"/>
      <c r="L68" s="377"/>
      <c r="M68" s="92"/>
      <c r="N68" s="135"/>
      <c r="O68" s="135"/>
      <c r="P68" s="156"/>
      <c r="Q68" s="156"/>
      <c r="R68" s="199"/>
    </row>
    <row r="69" spans="1:22" s="4" customFormat="1" ht="14.15" customHeight="1" x14ac:dyDescent="0.4">
      <c r="A69" s="267"/>
      <c r="B69" s="275" t="s">
        <v>79</v>
      </c>
      <c r="C69" s="141"/>
      <c r="D69" s="141"/>
      <c r="E69" s="162"/>
      <c r="F69" s="316"/>
      <c r="G69" s="251" t="s">
        <v>133</v>
      </c>
      <c r="H69" s="393">
        <v>0</v>
      </c>
      <c r="I69" s="394">
        <v>4</v>
      </c>
      <c r="J69" s="34"/>
      <c r="K69" s="227"/>
      <c r="L69" s="378"/>
      <c r="M69" s="31"/>
      <c r="N69" s="136"/>
      <c r="O69" s="156"/>
      <c r="P69" s="156"/>
      <c r="Q69" s="156"/>
      <c r="R69" s="199"/>
    </row>
    <row r="70" spans="1:22" s="30" customFormat="1" ht="14.15" customHeight="1" thickBot="1" x14ac:dyDescent="0.45">
      <c r="A70" s="268"/>
      <c r="B70" s="241" t="s">
        <v>80</v>
      </c>
      <c r="C70" s="141"/>
      <c r="D70" s="141"/>
      <c r="E70" s="162">
        <v>8</v>
      </c>
      <c r="F70" s="327"/>
      <c r="G70" s="251" t="s">
        <v>134</v>
      </c>
      <c r="H70" s="393">
        <v>0</v>
      </c>
      <c r="I70" s="394">
        <v>2</v>
      </c>
      <c r="L70" s="379"/>
    </row>
    <row r="71" spans="1:22" s="30" customFormat="1" ht="14.15" customHeight="1" thickBot="1" x14ac:dyDescent="0.45">
      <c r="A71" s="268"/>
      <c r="B71" s="241" t="s">
        <v>82</v>
      </c>
      <c r="C71" s="141"/>
      <c r="D71" s="141"/>
      <c r="E71" s="162">
        <v>8.5</v>
      </c>
      <c r="F71" s="328"/>
      <c r="G71" s="374" t="s">
        <v>119</v>
      </c>
      <c r="H71" s="409">
        <f>SUMPRODUCT(D:D,F:F)+SUMPRODUCT(E:E,F:F)+SUMPRODUCT(J:J,L:L)+SUMPRODUCT(K:K,L:L)+SUMPRODUCT(H69:H70,I69:I70)</f>
        <v>0</v>
      </c>
      <c r="I71" s="409"/>
      <c r="J71" s="375"/>
      <c r="K71" s="380"/>
      <c r="L71" s="381"/>
      <c r="M71" s="1"/>
    </row>
    <row r="72" spans="1:22" s="4" customFormat="1" ht="12.75" customHeight="1" x14ac:dyDescent="0.5">
      <c r="A72" s="268"/>
      <c r="B72" s="239" t="s">
        <v>84</v>
      </c>
      <c r="C72" s="80"/>
      <c r="D72" s="80"/>
      <c r="E72" s="162">
        <v>8</v>
      </c>
      <c r="F72" s="328"/>
      <c r="G72" s="284" t="s">
        <v>81</v>
      </c>
      <c r="H72" s="427"/>
      <c r="I72" s="427"/>
      <c r="J72" s="427"/>
      <c r="K72" s="427"/>
      <c r="L72" s="428"/>
      <c r="N72" s="39"/>
      <c r="O72" s="39"/>
      <c r="P72" s="39"/>
      <c r="Q72" s="22"/>
      <c r="R72" s="35"/>
      <c r="T72" s="7"/>
      <c r="V72" s="11"/>
    </row>
    <row r="73" spans="1:22" s="23" customFormat="1" ht="16.5" customHeight="1" x14ac:dyDescent="0.5">
      <c r="A73" s="269"/>
      <c r="B73" s="239" t="s">
        <v>109</v>
      </c>
      <c r="C73" s="4"/>
      <c r="D73" s="4"/>
      <c r="E73" s="293">
        <v>17.5</v>
      </c>
      <c r="F73" s="329"/>
      <c r="G73" s="266" t="s">
        <v>83</v>
      </c>
      <c r="H73" s="425"/>
      <c r="I73" s="425"/>
      <c r="J73" s="425"/>
      <c r="K73" s="425"/>
      <c r="L73" s="426"/>
      <c r="M73" s="33"/>
      <c r="N73" s="39"/>
      <c r="O73" s="39"/>
      <c r="P73" s="39"/>
      <c r="Q73" s="22"/>
      <c r="R73" s="35"/>
      <c r="S73" s="32"/>
      <c r="T73" s="29"/>
      <c r="V73" s="33"/>
    </row>
    <row r="74" spans="1:22" s="23" customFormat="1" ht="16.5" customHeight="1" x14ac:dyDescent="0.5">
      <c r="A74" s="268"/>
      <c r="B74" s="196" t="s">
        <v>110</v>
      </c>
      <c r="C74" s="155"/>
      <c r="D74" s="141"/>
      <c r="E74" s="162">
        <v>22.8</v>
      </c>
      <c r="F74" s="329"/>
      <c r="G74" s="30"/>
      <c r="H74" s="429"/>
      <c r="I74" s="429"/>
      <c r="J74" s="429"/>
      <c r="K74" s="429"/>
      <c r="L74" s="430"/>
      <c r="M74" s="33"/>
      <c r="N74" s="39"/>
      <c r="O74" s="39"/>
      <c r="P74" s="39"/>
      <c r="Q74" s="22"/>
      <c r="R74" s="35"/>
      <c r="S74" s="32"/>
      <c r="T74" s="29"/>
      <c r="V74" s="33"/>
    </row>
    <row r="75" spans="1:22" s="23" customFormat="1" ht="16.5" customHeight="1" thickBot="1" x14ac:dyDescent="0.55000000000000004">
      <c r="A75" s="228"/>
      <c r="B75" s="197" t="s">
        <v>111</v>
      </c>
      <c r="C75" s="198"/>
      <c r="D75" s="304" t="s">
        <v>10</v>
      </c>
      <c r="E75" s="170">
        <v>29.4</v>
      </c>
      <c r="F75" s="330"/>
      <c r="G75" s="266" t="s">
        <v>85</v>
      </c>
      <c r="H75" s="431"/>
      <c r="I75" s="431"/>
      <c r="J75" s="431"/>
      <c r="K75" s="431"/>
      <c r="L75" s="432"/>
      <c r="M75" s="33"/>
      <c r="N75" s="4"/>
      <c r="O75" s="4"/>
      <c r="P75" s="4"/>
      <c r="Q75" s="22"/>
      <c r="R75" s="35"/>
      <c r="T75" s="29"/>
      <c r="V75" s="33"/>
    </row>
    <row r="76" spans="1:22" s="23" customFormat="1" ht="11.25" customHeight="1" x14ac:dyDescent="0.5">
      <c r="A76" s="383" t="s">
        <v>125</v>
      </c>
      <c r="B76" s="384" t="s">
        <v>128</v>
      </c>
      <c r="C76" s="385"/>
      <c r="D76" s="385"/>
      <c r="E76" s="386"/>
      <c r="F76" s="387"/>
      <c r="G76" s="266" t="s">
        <v>120</v>
      </c>
      <c r="H76" s="425" t="s">
        <v>121</v>
      </c>
      <c r="I76" s="425"/>
      <c r="J76" s="425"/>
      <c r="K76" s="425"/>
      <c r="L76" s="426"/>
      <c r="M76" s="18"/>
      <c r="N76" s="39"/>
      <c r="O76" s="39"/>
      <c r="P76" s="39"/>
      <c r="Q76" s="22"/>
      <c r="R76" s="35"/>
      <c r="T76" s="29"/>
      <c r="V76" s="33"/>
    </row>
    <row r="77" spans="1:22" s="23" customFormat="1" ht="11.25" customHeight="1" thickBot="1" x14ac:dyDescent="0.55000000000000004">
      <c r="A77" s="388" t="s">
        <v>126</v>
      </c>
      <c r="B77" s="389" t="s">
        <v>127</v>
      </c>
      <c r="C77" s="390"/>
      <c r="D77" s="390"/>
      <c r="E77" s="391"/>
      <c r="F77" s="392"/>
      <c r="G77" s="382" t="s">
        <v>122</v>
      </c>
      <c r="H77" s="347"/>
      <c r="I77" s="200" t="s">
        <v>129</v>
      </c>
      <c r="J77" s="395"/>
      <c r="K77" s="395"/>
      <c r="L77" s="396"/>
      <c r="M77" s="6"/>
      <c r="N77"/>
      <c r="O77"/>
      <c r="P77"/>
      <c r="Q77" s="22"/>
      <c r="R77" s="35"/>
      <c r="T77" s="29"/>
      <c r="V77" s="33"/>
    </row>
    <row r="78" spans="1:22" s="23" customFormat="1" ht="11.25" customHeight="1" x14ac:dyDescent="0.5">
      <c r="B78" s="4"/>
      <c r="C78" s="4"/>
      <c r="D78" s="4"/>
      <c r="E78" s="4"/>
      <c r="F78" s="331"/>
      <c r="I78" s="6"/>
      <c r="J78" s="6"/>
      <c r="K78" s="57"/>
      <c r="L78" s="370"/>
      <c r="M78" s="6"/>
      <c r="Q78" s="47"/>
      <c r="R78" s="48"/>
      <c r="T78" s="29"/>
      <c r="V78" s="33"/>
    </row>
    <row r="79" spans="1:22" s="23" customFormat="1" ht="11.25" customHeight="1" x14ac:dyDescent="0.5">
      <c r="B79" s="30"/>
      <c r="C79" s="30"/>
      <c r="D79" s="30"/>
      <c r="E79" s="30"/>
      <c r="F79" s="332"/>
      <c r="I79" s="6"/>
      <c r="J79" s="6"/>
      <c r="K79" s="57"/>
      <c r="L79" s="370"/>
      <c r="M79" s="6"/>
      <c r="N79" s="1"/>
      <c r="O79" s="1"/>
      <c r="P79" s="1"/>
      <c r="Q79" s="22"/>
      <c r="R79" s="35"/>
      <c r="T79" s="29"/>
      <c r="V79" s="33"/>
    </row>
    <row r="80" spans="1:22" s="23" customFormat="1" ht="11.25" customHeight="1" x14ac:dyDescent="0.5">
      <c r="F80" s="332"/>
      <c r="G80" s="46"/>
      <c r="H80" s="18"/>
      <c r="I80" s="5"/>
      <c r="J80" s="5"/>
      <c r="K80" s="57"/>
      <c r="L80" s="370"/>
      <c r="M80" s="6"/>
      <c r="N80" s="38"/>
      <c r="O80" s="38"/>
      <c r="P80" s="38"/>
      <c r="Q80" s="22"/>
      <c r="R80" s="35"/>
      <c r="T80" s="50"/>
    </row>
    <row r="81" spans="1:20" s="4" customFormat="1" ht="11.25" customHeight="1" x14ac:dyDescent="0.5">
      <c r="A81" s="23"/>
      <c r="B81" s="23"/>
      <c r="C81" s="23"/>
      <c r="D81" s="23"/>
      <c r="E81" s="95"/>
      <c r="F81" s="331"/>
      <c r="G81" s="45"/>
      <c r="H81" s="18"/>
      <c r="I81" s="30"/>
      <c r="J81" s="30"/>
      <c r="K81" s="57"/>
      <c r="L81" s="370"/>
      <c r="M81" s="6"/>
      <c r="N81" s="38"/>
      <c r="O81" s="38"/>
      <c r="P81" s="38"/>
      <c r="Q81" s="22"/>
      <c r="R81" s="35"/>
      <c r="T81" s="7"/>
    </row>
    <row r="82" spans="1:20" ht="11.25" customHeight="1" x14ac:dyDescent="0.5">
      <c r="A82" s="23"/>
      <c r="B82" s="23"/>
      <c r="C82" s="23"/>
      <c r="D82" s="23"/>
      <c r="E82" s="95"/>
      <c r="F82" s="331"/>
      <c r="G82" s="45"/>
      <c r="H82" s="23"/>
      <c r="I82" s="23"/>
      <c r="J82" s="23"/>
      <c r="K82" s="54"/>
      <c r="L82" s="370"/>
      <c r="M82" s="6"/>
      <c r="N82" s="29"/>
      <c r="O82" s="29"/>
      <c r="P82" s="29"/>
      <c r="Q82" s="47"/>
      <c r="R82" s="48"/>
      <c r="T82" s="1"/>
    </row>
    <row r="83" spans="1:20" s="1" customFormat="1" ht="11.25" customHeight="1" x14ac:dyDescent="0.5">
      <c r="A83" s="23"/>
      <c r="B83" s="23"/>
      <c r="C83" s="23"/>
      <c r="D83" s="23"/>
      <c r="E83" s="95"/>
      <c r="F83" s="333"/>
      <c r="G83" s="23"/>
      <c r="H83" s="5"/>
      <c r="I83" s="5"/>
      <c r="J83" s="5"/>
      <c r="K83" s="76"/>
      <c r="L83" s="370"/>
      <c r="M83" s="18"/>
      <c r="Q83" s="22"/>
      <c r="R83" s="35"/>
      <c r="T83" s="5"/>
    </row>
    <row r="84" spans="1:20" s="34" customFormat="1" ht="11.25" customHeight="1" x14ac:dyDescent="0.4">
      <c r="A84" s="23"/>
      <c r="B84" s="23"/>
      <c r="C84" s="23"/>
      <c r="D84" s="23"/>
      <c r="E84" s="95"/>
      <c r="F84" s="333"/>
      <c r="G84" s="23"/>
      <c r="H84" s="18"/>
      <c r="I84" s="18"/>
      <c r="J84" s="18"/>
      <c r="K84" s="76"/>
      <c r="L84" s="370"/>
      <c r="M84" s="33"/>
      <c r="N84" s="38"/>
      <c r="O84" s="38"/>
      <c r="P84" s="38"/>
      <c r="Q84" s="22"/>
      <c r="R84" s="35"/>
      <c r="T84" s="31"/>
    </row>
    <row r="85" spans="1:20" ht="12.65" customHeight="1" x14ac:dyDescent="0.5">
      <c r="A85" s="4"/>
      <c r="B85" s="4"/>
      <c r="C85" s="4"/>
      <c r="D85" s="4"/>
      <c r="E85" s="105"/>
      <c r="F85" s="331"/>
      <c r="G85" s="45"/>
      <c r="H85" s="18"/>
      <c r="I85" s="18"/>
      <c r="J85" s="18"/>
      <c r="K85" s="76"/>
      <c r="L85" s="370"/>
      <c r="M85" s="21"/>
      <c r="N85" s="39"/>
      <c r="O85" s="39"/>
      <c r="P85" s="39"/>
      <c r="Q85" s="49"/>
      <c r="R85" s="21"/>
      <c r="T85" s="7"/>
    </row>
    <row r="86" spans="1:20" ht="12.65" customHeight="1" x14ac:dyDescent="0.5">
      <c r="F86" s="332"/>
      <c r="G86" s="46"/>
      <c r="H86" s="9"/>
      <c r="I86" s="7"/>
      <c r="J86" s="7"/>
      <c r="L86" s="370"/>
      <c r="M86" s="21"/>
      <c r="N86" s="39"/>
      <c r="O86" s="39"/>
      <c r="P86" s="39"/>
      <c r="Q86" s="49"/>
      <c r="R86" s="21"/>
      <c r="T86" s="7"/>
    </row>
    <row r="87" spans="1:20" s="1" customFormat="1" ht="13.5" customHeight="1" x14ac:dyDescent="0.5">
      <c r="E87" s="106"/>
      <c r="F87" s="332"/>
      <c r="G87" s="46"/>
      <c r="H87" s="5"/>
      <c r="I87" s="5"/>
      <c r="J87" s="5"/>
      <c r="K87" s="61"/>
      <c r="L87" s="370"/>
      <c r="M87" s="38"/>
      <c r="N87" s="39"/>
      <c r="O87" s="39"/>
      <c r="P87" s="39"/>
      <c r="Q87" s="22"/>
      <c r="R87" s="21"/>
      <c r="T87" s="5"/>
    </row>
    <row r="88" spans="1:20" s="34" customFormat="1" ht="11.25" customHeight="1" x14ac:dyDescent="0.4">
      <c r="B88" s="23"/>
      <c r="C88" s="23"/>
      <c r="D88" s="23"/>
      <c r="E88" s="47"/>
      <c r="F88" s="332"/>
      <c r="G88" s="46"/>
      <c r="H88" s="6"/>
      <c r="I88" s="6"/>
      <c r="J88" s="6"/>
      <c r="K88" s="76"/>
      <c r="L88" s="370"/>
      <c r="M88" s="38"/>
      <c r="N88" s="39"/>
      <c r="O88" s="39"/>
      <c r="P88" s="39"/>
      <c r="Q88" s="22"/>
      <c r="R88" s="35"/>
      <c r="T88" s="31"/>
    </row>
    <row r="89" spans="1:20" ht="11.25" customHeight="1" x14ac:dyDescent="0.5">
      <c r="B89" s="42"/>
      <c r="C89" s="5"/>
      <c r="D89" s="5"/>
      <c r="E89" s="47"/>
      <c r="F89" s="332"/>
      <c r="G89" s="46"/>
      <c r="H89" s="25"/>
      <c r="I89" s="25"/>
      <c r="J89" s="25"/>
      <c r="K89" s="76"/>
      <c r="L89" s="370"/>
      <c r="M89" s="21"/>
      <c r="R89" s="21"/>
      <c r="T89" s="7"/>
    </row>
    <row r="90" spans="1:20" ht="11.25" customHeight="1" x14ac:dyDescent="0.5">
      <c r="B90" s="30"/>
      <c r="C90" s="30"/>
      <c r="D90" s="30"/>
      <c r="E90" s="47"/>
      <c r="F90" s="334"/>
      <c r="G90" s="39"/>
      <c r="H90" s="42"/>
      <c r="I90" s="1"/>
      <c r="J90" s="1"/>
      <c r="K90" s="56"/>
      <c r="L90" s="370"/>
      <c r="T90" s="9"/>
    </row>
    <row r="91" spans="1:20" s="3" customFormat="1" ht="11.25" customHeight="1" x14ac:dyDescent="0.5">
      <c r="A91" s="1"/>
      <c r="B91" s="25"/>
      <c r="C91" s="25"/>
      <c r="D91" s="25"/>
      <c r="E91" s="47"/>
      <c r="F91" s="334"/>
      <c r="G91" s="39"/>
      <c r="H91" s="6"/>
      <c r="I91" s="6"/>
      <c r="J91" s="6"/>
      <c r="K91" s="76"/>
      <c r="L91" s="370"/>
      <c r="M91" s="5"/>
      <c r="N91"/>
      <c r="O91"/>
      <c r="P91"/>
      <c r="T91" s="10"/>
    </row>
    <row r="92" spans="1:20" s="3" customFormat="1" ht="11.25" customHeight="1" x14ac:dyDescent="0.4">
      <c r="A92" s="34"/>
      <c r="B92" s="42"/>
      <c r="C92" s="5"/>
      <c r="D92" s="5"/>
      <c r="E92" s="47"/>
      <c r="F92" s="334"/>
      <c r="G92" s="39"/>
      <c r="H92" s="6"/>
      <c r="I92" s="6"/>
      <c r="J92" s="6"/>
      <c r="K92" s="76"/>
      <c r="L92" s="370"/>
      <c r="M92" s="6"/>
      <c r="N92" s="6"/>
      <c r="T92" s="10"/>
    </row>
    <row r="93" spans="1:20" s="3" customFormat="1" ht="11.25" customHeight="1" x14ac:dyDescent="0.5">
      <c r="A93"/>
      <c r="B93" s="31"/>
      <c r="C93" s="31"/>
      <c r="D93" s="31"/>
      <c r="E93" s="47"/>
      <c r="F93" s="334"/>
      <c r="G93" s="39"/>
      <c r="H93" s="6"/>
      <c r="I93"/>
      <c r="J93"/>
      <c r="K93" s="55"/>
      <c r="L93" s="354"/>
      <c r="T93" s="10"/>
    </row>
    <row r="94" spans="1:20" s="3" customFormat="1" ht="11.25" customHeight="1" x14ac:dyDescent="0.5">
      <c r="A94"/>
      <c r="B94" s="31"/>
      <c r="C94" s="31"/>
      <c r="D94" s="31"/>
      <c r="E94" s="47"/>
      <c r="F94" s="332"/>
      <c r="G94" s="46"/>
      <c r="H94" s="42"/>
      <c r="J94"/>
      <c r="K94" s="58"/>
      <c r="L94" s="354"/>
      <c r="T94" s="10"/>
    </row>
    <row r="95" spans="1:20" ht="11.25" customHeight="1" x14ac:dyDescent="0.5">
      <c r="A95" s="3"/>
      <c r="B95" s="42"/>
      <c r="C95" s="3"/>
      <c r="D95" s="3"/>
      <c r="E95" s="96"/>
      <c r="F95" s="332"/>
      <c r="G95" s="46"/>
      <c r="H95" s="6"/>
      <c r="I95" s="3"/>
      <c r="J95" s="3"/>
      <c r="K95" s="76"/>
      <c r="L95" s="371"/>
    </row>
    <row r="96" spans="1:20" s="1" customFormat="1" ht="11.25" customHeight="1" x14ac:dyDescent="0.5">
      <c r="A96" s="3"/>
      <c r="B96" s="30"/>
      <c r="C96" s="3"/>
      <c r="D96" s="3"/>
      <c r="E96" s="47"/>
      <c r="F96" s="332"/>
      <c r="G96" s="46"/>
      <c r="H96" s="3"/>
      <c r="I96" s="3"/>
      <c r="J96" s="3"/>
      <c r="K96" s="58"/>
      <c r="L96" s="351"/>
      <c r="O96" s="14"/>
      <c r="P96" s="16"/>
      <c r="Q96" s="16"/>
    </row>
    <row r="97" spans="1:22" ht="6" customHeight="1" x14ac:dyDescent="0.5">
      <c r="A97" s="3"/>
      <c r="B97" s="3"/>
      <c r="C97" s="3"/>
      <c r="D97" s="3"/>
      <c r="E97" s="96"/>
      <c r="H97" s="10"/>
      <c r="I97" s="3"/>
      <c r="J97" s="3"/>
      <c r="L97" s="355"/>
      <c r="O97" s="17"/>
      <c r="P97" s="17"/>
      <c r="Q97" s="17"/>
    </row>
    <row r="98" spans="1:22" ht="13.5" customHeight="1" x14ac:dyDescent="0.5">
      <c r="A98" s="3"/>
      <c r="B98" s="10"/>
      <c r="C98" s="3"/>
      <c r="D98" s="3"/>
      <c r="H98" s="10"/>
      <c r="I98" s="3"/>
      <c r="J98" s="3"/>
      <c r="L98" s="355"/>
      <c r="O98" s="17"/>
      <c r="P98" s="17"/>
      <c r="Q98" s="17"/>
    </row>
    <row r="99" spans="1:22" ht="13.5" customHeight="1" x14ac:dyDescent="0.5">
      <c r="B99" s="10"/>
      <c r="C99" s="3"/>
      <c r="D99" s="3"/>
      <c r="H99" s="10"/>
      <c r="I99" s="3"/>
      <c r="J99" s="3"/>
      <c r="M99" s="1"/>
      <c r="N99" s="1"/>
      <c r="O99" s="15"/>
      <c r="P99" s="13"/>
      <c r="Q99" s="13"/>
      <c r="R99" s="1"/>
      <c r="S99" s="1"/>
    </row>
    <row r="100" spans="1:22" ht="13.5" customHeight="1" x14ac:dyDescent="0.5">
      <c r="A100" s="1"/>
      <c r="B100" s="52"/>
      <c r="C100" s="52"/>
      <c r="D100" s="52"/>
      <c r="E100" s="107"/>
      <c r="F100" s="335"/>
      <c r="G100" s="52"/>
      <c r="H100" s="52"/>
      <c r="I100" s="52"/>
      <c r="J100" s="52"/>
      <c r="K100" s="59"/>
      <c r="L100" s="372"/>
      <c r="M100" s="1"/>
      <c r="N100" s="1"/>
      <c r="O100" s="1"/>
      <c r="P100" s="1"/>
      <c r="Q100" s="1"/>
      <c r="R100" s="1"/>
      <c r="S100" s="1"/>
    </row>
    <row r="101" spans="1:22" ht="13.5" customHeight="1" x14ac:dyDescent="0.5">
      <c r="B101" s="52"/>
      <c r="C101" s="52"/>
      <c r="D101" s="52"/>
      <c r="E101" s="107"/>
      <c r="F101" s="335"/>
      <c r="G101" s="52"/>
      <c r="H101" s="52"/>
      <c r="I101" s="52"/>
      <c r="J101" s="52"/>
      <c r="K101" s="59"/>
      <c r="L101" s="355"/>
      <c r="M101" s="20"/>
      <c r="N101" s="20"/>
      <c r="O101" s="17"/>
      <c r="P101" s="17"/>
      <c r="Q101" s="17"/>
      <c r="R101" s="20"/>
      <c r="S101" s="20"/>
      <c r="T101" s="14"/>
    </row>
    <row r="102" spans="1:22" ht="13.5" customHeight="1" x14ac:dyDescent="0.5">
      <c r="B102" s="9"/>
      <c r="C102" s="7"/>
      <c r="D102" s="7"/>
      <c r="H102" s="10"/>
      <c r="I102" s="3"/>
      <c r="J102" s="3"/>
      <c r="L102" s="355"/>
      <c r="M102" s="20"/>
      <c r="N102" s="20"/>
      <c r="O102" s="17"/>
      <c r="P102" s="17"/>
      <c r="Q102" s="17"/>
      <c r="R102" s="20"/>
      <c r="S102" s="20"/>
    </row>
    <row r="103" spans="1:22" s="1" customFormat="1" ht="13.5" customHeight="1" x14ac:dyDescent="0.5">
      <c r="A103"/>
      <c r="B103" s="10"/>
      <c r="C103" s="3"/>
      <c r="D103" s="3"/>
      <c r="E103" s="104"/>
      <c r="F103" s="305"/>
      <c r="G103"/>
      <c r="H103" s="10"/>
      <c r="I103" s="3"/>
      <c r="J103" s="3"/>
      <c r="K103" s="55"/>
      <c r="L103" s="352"/>
      <c r="M103" s="14"/>
      <c r="T103" s="5"/>
    </row>
    <row r="104" spans="1:22" s="1" customFormat="1" ht="13.5" customHeight="1" x14ac:dyDescent="0.5">
      <c r="A104"/>
      <c r="B104" s="10"/>
      <c r="C104" s="27"/>
      <c r="D104" s="3"/>
      <c r="E104" s="104"/>
      <c r="F104" s="305"/>
      <c r="G104"/>
      <c r="H104" s="10"/>
      <c r="I104" s="3"/>
      <c r="J104" s="3"/>
      <c r="K104" s="55"/>
      <c r="L104" s="355"/>
      <c r="M104" s="35"/>
      <c r="R104" s="21"/>
      <c r="T104" s="6"/>
      <c r="V104" s="11"/>
    </row>
    <row r="105" spans="1:22" s="1" customFormat="1" ht="5.25" customHeight="1" x14ac:dyDescent="0.5">
      <c r="A105"/>
      <c r="B105" s="10"/>
      <c r="C105" s="3"/>
      <c r="D105" s="3"/>
      <c r="E105" s="104"/>
      <c r="F105" s="305"/>
      <c r="G105"/>
      <c r="H105" s="10"/>
      <c r="I105" s="3"/>
      <c r="J105" s="3"/>
      <c r="K105" s="55"/>
      <c r="L105" s="355"/>
      <c r="M105" s="35"/>
      <c r="N105" s="51"/>
      <c r="R105" s="21"/>
      <c r="T105" s="6"/>
      <c r="V105" s="11"/>
    </row>
    <row r="106" spans="1:22" s="1" customFormat="1" ht="6" customHeight="1" x14ac:dyDescent="0.5">
      <c r="A106"/>
      <c r="B106" s="10"/>
      <c r="C106" s="3"/>
      <c r="D106" s="3"/>
      <c r="E106" s="104"/>
      <c r="F106" s="305"/>
      <c r="G106"/>
      <c r="H106" s="10"/>
      <c r="I106" s="3"/>
      <c r="J106" s="3"/>
      <c r="K106" s="55"/>
      <c r="L106" s="355"/>
      <c r="M106" s="35"/>
      <c r="R106" s="21"/>
      <c r="T106" s="6"/>
    </row>
    <row r="107" spans="1:22" s="1" customFormat="1" ht="12.65" customHeight="1" x14ac:dyDescent="0.5">
      <c r="B107" s="10"/>
      <c r="C107" s="3"/>
      <c r="D107" s="28"/>
      <c r="E107" s="104"/>
      <c r="F107" s="305"/>
      <c r="G107"/>
      <c r="H107" s="3"/>
      <c r="I107" s="3"/>
      <c r="J107" s="3"/>
      <c r="K107" s="55"/>
      <c r="L107" s="355"/>
      <c r="M107" s="35"/>
      <c r="N107" s="51"/>
      <c r="R107" s="21"/>
      <c r="T107" s="6"/>
    </row>
    <row r="108" spans="1:22" s="1" customFormat="1" ht="12.65" customHeight="1" x14ac:dyDescent="0.5">
      <c r="B108" s="18"/>
      <c r="C108" s="18"/>
      <c r="D108" s="28"/>
      <c r="E108" s="104"/>
      <c r="F108" s="305"/>
      <c r="G108"/>
      <c r="H108" s="3"/>
      <c r="I108" s="3"/>
      <c r="J108" s="3"/>
      <c r="K108" s="55"/>
      <c r="L108" s="370"/>
      <c r="M108" s="35"/>
      <c r="R108" s="21"/>
      <c r="T108" s="6"/>
    </row>
    <row r="109" spans="1:22" s="1" customFormat="1" ht="12.65" customHeight="1" x14ac:dyDescent="0.5">
      <c r="B109" s="18"/>
      <c r="C109" s="18"/>
      <c r="D109" s="18"/>
      <c r="E109" s="97"/>
      <c r="F109" s="336"/>
      <c r="G109" s="38"/>
      <c r="H109" s="18"/>
      <c r="I109" s="18"/>
      <c r="J109" s="18"/>
      <c r="K109" s="60"/>
      <c r="L109" s="370"/>
      <c r="M109" s="35"/>
      <c r="R109" s="21"/>
      <c r="V109" s="11"/>
    </row>
    <row r="110" spans="1:22" s="1" customFormat="1" ht="12.65" customHeight="1" x14ac:dyDescent="0.5">
      <c r="B110" s="18"/>
      <c r="C110" s="18"/>
      <c r="D110" s="18"/>
      <c r="E110" s="97"/>
      <c r="F110" s="336"/>
      <c r="G110" s="38"/>
      <c r="H110" s="18"/>
      <c r="I110" s="18"/>
      <c r="J110" s="18"/>
      <c r="K110" s="60"/>
      <c r="L110" s="370"/>
      <c r="M110" s="35"/>
      <c r="R110" s="21"/>
      <c r="T110" s="5"/>
    </row>
    <row r="111" spans="1:22" s="4" customFormat="1" ht="12.65" customHeight="1" x14ac:dyDescent="0.5">
      <c r="A111" s="1"/>
      <c r="B111" s="18"/>
      <c r="C111" s="18"/>
      <c r="D111" s="18"/>
      <c r="E111" s="97"/>
      <c r="F111" s="336"/>
      <c r="G111" s="38"/>
      <c r="H111" s="18"/>
      <c r="I111" s="18"/>
      <c r="J111" s="18"/>
      <c r="K111" s="60"/>
      <c r="L111" s="370"/>
      <c r="M111" s="35"/>
      <c r="O111" s="1"/>
      <c r="P111" s="1"/>
      <c r="Q111" s="1"/>
      <c r="R111" s="21"/>
      <c r="T111" s="7"/>
      <c r="U111" s="12"/>
    </row>
    <row r="112" spans="1:22" s="4" customFormat="1" ht="12.65" customHeight="1" x14ac:dyDescent="0.5">
      <c r="A112" s="1"/>
      <c r="B112" s="18"/>
      <c r="C112" s="18"/>
      <c r="D112" s="18"/>
      <c r="E112" s="97"/>
      <c r="F112" s="336"/>
      <c r="G112" s="38"/>
      <c r="H112" s="18"/>
      <c r="I112" s="18"/>
      <c r="J112" s="18"/>
      <c r="K112" s="60"/>
      <c r="L112" s="370"/>
      <c r="M112" s="35"/>
      <c r="O112" s="1"/>
      <c r="P112" s="1"/>
      <c r="Q112" s="1"/>
      <c r="R112" s="21"/>
      <c r="T112" s="7"/>
      <c r="U112" s="12"/>
    </row>
    <row r="113" spans="1:22" s="4" customFormat="1" ht="12.65" customHeight="1" x14ac:dyDescent="0.5">
      <c r="A113" s="1"/>
      <c r="B113" s="25"/>
      <c r="C113" s="25"/>
      <c r="D113" s="25"/>
      <c r="E113" s="108"/>
      <c r="F113" s="337"/>
      <c r="G113" s="40"/>
      <c r="H113" s="25"/>
      <c r="I113" s="25"/>
      <c r="J113" s="25"/>
      <c r="K113" s="61"/>
      <c r="L113" s="370"/>
      <c r="M113" s="35"/>
      <c r="O113" s="1"/>
      <c r="P113" s="1"/>
      <c r="Q113" s="1"/>
      <c r="R113" s="21"/>
      <c r="T113" s="7"/>
      <c r="U113" s="12"/>
    </row>
    <row r="114" spans="1:22" s="4" customFormat="1" ht="12.65" customHeight="1" x14ac:dyDescent="0.5">
      <c r="A114" s="1"/>
      <c r="B114" s="5"/>
      <c r="C114" s="5"/>
      <c r="D114" s="5"/>
      <c r="E114" s="108"/>
      <c r="F114" s="337"/>
      <c r="G114" s="40"/>
      <c r="H114" s="5"/>
      <c r="I114" s="5"/>
      <c r="J114" s="5"/>
      <c r="K114" s="61"/>
      <c r="L114" s="370"/>
      <c r="M114" s="35"/>
      <c r="R114" s="21"/>
      <c r="T114" s="7"/>
      <c r="U114" s="12"/>
    </row>
    <row r="115" spans="1:22" s="4" customFormat="1" ht="12.65" customHeight="1" x14ac:dyDescent="0.5">
      <c r="B115" s="25"/>
      <c r="C115" s="25"/>
      <c r="D115" s="25"/>
      <c r="E115" s="97"/>
      <c r="F115" s="336"/>
      <c r="G115" s="38"/>
      <c r="H115" s="25"/>
      <c r="I115" s="25"/>
      <c r="J115" s="25"/>
      <c r="K115" s="60"/>
      <c r="L115" s="370"/>
      <c r="M115" s="35"/>
      <c r="R115" s="21"/>
      <c r="T115" s="7"/>
      <c r="U115" s="12"/>
    </row>
    <row r="116" spans="1:22" s="4" customFormat="1" ht="12.65" customHeight="1" x14ac:dyDescent="0.5">
      <c r="B116" s="25"/>
      <c r="C116" s="25"/>
      <c r="D116" s="25"/>
      <c r="E116" s="97"/>
      <c r="F116" s="336"/>
      <c r="G116" s="38"/>
      <c r="H116" s="25"/>
      <c r="I116" s="25"/>
      <c r="J116" s="25"/>
      <c r="K116" s="60"/>
      <c r="L116" s="370"/>
      <c r="M116" s="35"/>
      <c r="R116" s="21"/>
      <c r="T116" s="7"/>
      <c r="U116" s="12"/>
    </row>
    <row r="117" spans="1:22" s="4" customFormat="1" ht="12.65" customHeight="1" x14ac:dyDescent="0.5">
      <c r="B117" s="25"/>
      <c r="C117" s="25"/>
      <c r="D117" s="25"/>
      <c r="E117" s="97"/>
      <c r="F117" s="336"/>
      <c r="G117" s="38"/>
      <c r="H117" s="25"/>
      <c r="I117" s="25"/>
      <c r="J117" s="25"/>
      <c r="K117" s="60"/>
      <c r="L117" s="370"/>
      <c r="M117" s="35"/>
      <c r="R117" s="21"/>
      <c r="T117" s="8"/>
      <c r="U117" s="12"/>
    </row>
    <row r="118" spans="1:22" s="1" customFormat="1" ht="12.65" customHeight="1" x14ac:dyDescent="0.5">
      <c r="A118" s="4"/>
      <c r="B118" s="25"/>
      <c r="C118" s="25"/>
      <c r="D118" s="25"/>
      <c r="E118" s="97"/>
      <c r="F118" s="336"/>
      <c r="G118" s="38"/>
      <c r="H118" s="25"/>
      <c r="I118" s="25"/>
      <c r="J118" s="25"/>
      <c r="K118" s="60"/>
      <c r="L118" s="370"/>
      <c r="M118" s="35"/>
      <c r="R118" s="21"/>
      <c r="V118" s="11"/>
    </row>
    <row r="119" spans="1:22" s="1" customFormat="1" ht="12.65" customHeight="1" x14ac:dyDescent="0.5">
      <c r="A119" s="4"/>
      <c r="B119" s="25"/>
      <c r="C119" s="25"/>
      <c r="D119" s="25"/>
      <c r="E119" s="97"/>
      <c r="F119" s="336"/>
      <c r="G119" s="38"/>
      <c r="H119" s="25"/>
      <c r="I119" s="25"/>
      <c r="J119" s="25"/>
      <c r="K119" s="60"/>
      <c r="L119" s="370"/>
      <c r="M119" s="35"/>
      <c r="R119" s="21"/>
      <c r="T119" s="5"/>
      <c r="U119" s="12"/>
    </row>
    <row r="120" spans="1:22" s="4" customFormat="1" ht="12.65" customHeight="1" x14ac:dyDescent="0.5">
      <c r="B120" s="25"/>
      <c r="C120" s="25"/>
      <c r="D120" s="25"/>
      <c r="E120" s="97"/>
      <c r="F120" s="336"/>
      <c r="G120" s="38"/>
      <c r="H120" s="25"/>
      <c r="I120" s="25"/>
      <c r="J120" s="25"/>
      <c r="K120" s="60"/>
      <c r="L120" s="370"/>
      <c r="M120" s="35"/>
      <c r="R120" s="21"/>
      <c r="T120" s="7"/>
      <c r="U120" s="12"/>
    </row>
    <row r="121" spans="1:22" s="1" customFormat="1" ht="12.65" customHeight="1" x14ac:dyDescent="0.5">
      <c r="A121" s="4"/>
      <c r="B121" s="25"/>
      <c r="C121" s="25"/>
      <c r="D121" s="25"/>
      <c r="E121" s="109"/>
      <c r="F121" s="338"/>
      <c r="G121" s="41"/>
      <c r="H121" s="25"/>
      <c r="I121" s="25"/>
      <c r="J121" s="25"/>
      <c r="K121" s="62"/>
      <c r="L121" s="370"/>
      <c r="M121" s="35"/>
      <c r="R121" s="21"/>
      <c r="V121" s="11"/>
    </row>
    <row r="122" spans="1:22" s="1" customFormat="1" ht="12.65" customHeight="1" x14ac:dyDescent="0.5">
      <c r="B122" s="25"/>
      <c r="C122" s="25"/>
      <c r="D122" s="25"/>
      <c r="E122" s="108"/>
      <c r="F122" s="337"/>
      <c r="G122" s="40"/>
      <c r="H122" s="25"/>
      <c r="I122" s="25"/>
      <c r="J122" s="25"/>
      <c r="K122" s="61"/>
      <c r="L122" s="355"/>
      <c r="M122" s="35"/>
      <c r="R122" s="21"/>
      <c r="T122" s="5"/>
    </row>
    <row r="123" spans="1:22" s="1" customFormat="1" ht="12.65" customHeight="1" x14ac:dyDescent="0.5">
      <c r="B123" s="5"/>
      <c r="C123" s="5"/>
      <c r="D123" s="5"/>
      <c r="E123" s="108"/>
      <c r="F123" s="337"/>
      <c r="G123" s="40"/>
      <c r="H123" s="5"/>
      <c r="I123" s="5"/>
      <c r="J123" s="5"/>
      <c r="K123" s="61"/>
      <c r="L123" s="355"/>
      <c r="M123" s="35"/>
      <c r="N123" s="2"/>
      <c r="R123" s="21"/>
      <c r="S123" s="2"/>
      <c r="T123" s="6"/>
      <c r="V123" s="11"/>
    </row>
    <row r="124" spans="1:22" s="1" customFormat="1" ht="12.65" customHeight="1" x14ac:dyDescent="0.5">
      <c r="A124" s="4"/>
      <c r="B124" s="25"/>
      <c r="C124" s="25"/>
      <c r="D124" s="25"/>
      <c r="E124" s="109"/>
      <c r="F124" s="338"/>
      <c r="G124" s="41"/>
      <c r="H124" s="25"/>
      <c r="I124" s="25"/>
      <c r="J124" s="25"/>
      <c r="K124" s="62"/>
      <c r="L124" s="370"/>
      <c r="M124" s="35"/>
      <c r="N124" s="2"/>
      <c r="R124" s="21"/>
      <c r="S124" s="2"/>
      <c r="T124" s="6"/>
      <c r="V124" s="11"/>
    </row>
    <row r="125" spans="1:22" s="1" customFormat="1" ht="12.65" customHeight="1" x14ac:dyDescent="0.5">
      <c r="B125" s="25"/>
      <c r="C125" s="25"/>
      <c r="D125" s="25"/>
      <c r="E125" s="108"/>
      <c r="F125" s="337"/>
      <c r="G125" s="40"/>
      <c r="H125" s="25"/>
      <c r="I125" s="25"/>
      <c r="J125" s="25"/>
      <c r="K125" s="61"/>
      <c r="L125" s="370"/>
      <c r="M125" s="35"/>
      <c r="N125" s="2"/>
      <c r="R125" s="21"/>
      <c r="S125" s="2"/>
      <c r="T125" s="6"/>
      <c r="V125" s="11"/>
    </row>
    <row r="126" spans="1:22" s="4" customFormat="1" ht="12.65" customHeight="1" x14ac:dyDescent="0.5">
      <c r="A126" s="1"/>
      <c r="B126" s="5"/>
      <c r="C126" s="5"/>
      <c r="D126" s="5"/>
      <c r="E126" s="108"/>
      <c r="F126" s="337"/>
      <c r="G126" s="40"/>
      <c r="H126" s="5"/>
      <c r="I126" s="5"/>
      <c r="J126" s="5"/>
      <c r="K126" s="61"/>
      <c r="L126" s="370"/>
      <c r="M126" s="35"/>
      <c r="R126" s="21"/>
      <c r="T126" s="7"/>
      <c r="V126" s="11"/>
    </row>
    <row r="127" spans="1:22" s="1" customFormat="1" ht="12.65" customHeight="1" x14ac:dyDescent="0.5">
      <c r="B127" s="42"/>
      <c r="C127" s="18"/>
      <c r="D127" s="18"/>
      <c r="E127" s="108"/>
      <c r="F127" s="337"/>
      <c r="G127" s="40"/>
      <c r="H127" s="42"/>
      <c r="I127" s="18"/>
      <c r="J127" s="18"/>
      <c r="K127" s="61"/>
      <c r="L127" s="370"/>
      <c r="M127" s="35"/>
      <c r="N127" s="2"/>
      <c r="R127" s="21"/>
      <c r="S127" s="2"/>
      <c r="T127" s="6"/>
      <c r="V127" s="11"/>
    </row>
    <row r="128" spans="1:22" s="1" customFormat="1" ht="12.65" customHeight="1" x14ac:dyDescent="0.5">
      <c r="B128" s="25"/>
      <c r="C128" s="25"/>
      <c r="D128" s="25"/>
      <c r="E128" s="98"/>
      <c r="F128" s="334"/>
      <c r="G128" s="39"/>
      <c r="H128" s="25"/>
      <c r="I128" s="25"/>
      <c r="J128" s="25"/>
      <c r="K128" s="63"/>
      <c r="L128" s="370"/>
      <c r="M128" s="35"/>
      <c r="N128" s="2"/>
      <c r="R128" s="21"/>
      <c r="S128" s="2"/>
      <c r="T128" s="6"/>
      <c r="V128" s="11"/>
    </row>
    <row r="129" spans="1:22" s="1" customFormat="1" ht="12.65" customHeight="1" x14ac:dyDescent="0.5">
      <c r="B129" s="18"/>
      <c r="C129" s="18"/>
      <c r="D129" s="18"/>
      <c r="E129" s="108"/>
      <c r="F129" s="337"/>
      <c r="G129" s="40"/>
      <c r="H129" s="18"/>
      <c r="I129" s="18"/>
      <c r="J129" s="18"/>
      <c r="K129" s="61"/>
      <c r="L129" s="370"/>
      <c r="M129" s="35"/>
      <c r="R129" s="21"/>
      <c r="T129" s="6"/>
      <c r="V129" s="11"/>
    </row>
    <row r="130" spans="1:22" s="1" customFormat="1" ht="12.65" customHeight="1" x14ac:dyDescent="0.5">
      <c r="A130" s="4"/>
      <c r="B130" s="43"/>
      <c r="C130" s="18"/>
      <c r="D130" s="18"/>
      <c r="E130" s="109"/>
      <c r="F130" s="338"/>
      <c r="G130" s="41"/>
      <c r="H130" s="43"/>
      <c r="I130" s="18"/>
      <c r="J130" s="18"/>
      <c r="K130" s="62"/>
      <c r="L130" s="370"/>
      <c r="M130" s="35"/>
      <c r="R130" s="21"/>
      <c r="T130" s="6"/>
      <c r="V130" s="11"/>
    </row>
    <row r="131" spans="1:22" s="1" customFormat="1" ht="12.65" customHeight="1" x14ac:dyDescent="0.5">
      <c r="B131" s="18"/>
      <c r="C131" s="18"/>
      <c r="D131" s="18"/>
      <c r="E131" s="98"/>
      <c r="F131" s="334"/>
      <c r="G131" s="39"/>
      <c r="H131" s="18"/>
      <c r="I131" s="18"/>
      <c r="J131" s="18"/>
      <c r="K131" s="63"/>
      <c r="L131" s="370"/>
      <c r="M131" s="35"/>
      <c r="R131" s="21"/>
      <c r="T131" s="6"/>
      <c r="V131" s="11"/>
    </row>
    <row r="132" spans="1:22" s="1" customFormat="1" ht="12.65" customHeight="1" x14ac:dyDescent="0.5">
      <c r="B132" s="6"/>
      <c r="C132" s="6"/>
      <c r="D132" s="6"/>
      <c r="E132" s="108"/>
      <c r="F132" s="337"/>
      <c r="G132" s="40"/>
      <c r="H132" s="6"/>
      <c r="I132" s="6"/>
      <c r="J132" s="6"/>
      <c r="K132" s="61"/>
      <c r="L132" s="370"/>
      <c r="M132" s="35"/>
      <c r="R132" s="21"/>
      <c r="T132" s="6"/>
      <c r="V132" s="11"/>
    </row>
    <row r="133" spans="1:22" s="1" customFormat="1" ht="12.65" customHeight="1" x14ac:dyDescent="0.5">
      <c r="B133" s="6"/>
      <c r="C133" s="6"/>
      <c r="D133" s="6"/>
      <c r="E133" s="98"/>
      <c r="F133" s="334"/>
      <c r="G133" s="39"/>
      <c r="H133" s="6"/>
      <c r="I133" s="6"/>
      <c r="J133" s="6"/>
      <c r="K133" s="63"/>
      <c r="L133" s="370"/>
      <c r="M133" s="35"/>
      <c r="R133" s="21"/>
      <c r="T133" s="6"/>
      <c r="V133" s="11"/>
    </row>
    <row r="134" spans="1:22" s="1" customFormat="1" ht="12.65" customHeight="1" x14ac:dyDescent="0.5">
      <c r="B134" s="6"/>
      <c r="C134" s="6"/>
      <c r="D134" s="6"/>
      <c r="E134" s="98"/>
      <c r="F134" s="334"/>
      <c r="G134" s="39"/>
      <c r="H134" s="6"/>
      <c r="I134" s="6"/>
      <c r="J134" s="6"/>
      <c r="K134" s="63"/>
      <c r="L134" s="370"/>
      <c r="M134" s="35"/>
      <c r="R134" s="21"/>
      <c r="T134" s="5"/>
    </row>
    <row r="135" spans="1:22" s="4" customFormat="1" ht="12.65" customHeight="1" x14ac:dyDescent="0.5">
      <c r="A135" s="1"/>
      <c r="B135" s="6"/>
      <c r="C135" s="6"/>
      <c r="D135" s="6"/>
      <c r="E135" s="98"/>
      <c r="F135" s="334"/>
      <c r="G135" s="39"/>
      <c r="H135" s="6"/>
      <c r="I135" s="6"/>
      <c r="J135" s="6"/>
      <c r="K135" s="63"/>
      <c r="L135" s="370"/>
      <c r="M135" s="35"/>
      <c r="R135" s="21"/>
      <c r="T135" s="7"/>
    </row>
    <row r="136" spans="1:22" s="4" customFormat="1" ht="12.65" customHeight="1" x14ac:dyDescent="0.5">
      <c r="A136" s="1"/>
      <c r="B136" s="6"/>
      <c r="C136" s="6"/>
      <c r="D136" s="6"/>
      <c r="E136" s="98"/>
      <c r="F136" s="334"/>
      <c r="G136" s="39"/>
      <c r="H136" s="6"/>
      <c r="I136" s="6"/>
      <c r="J136" s="6"/>
      <c r="K136" s="63"/>
      <c r="L136" s="370"/>
      <c r="M136" s="35"/>
      <c r="R136" s="21"/>
      <c r="T136" s="7"/>
    </row>
    <row r="137" spans="1:22" ht="12.65" customHeight="1" x14ac:dyDescent="0.5">
      <c r="A137" s="1"/>
      <c r="B137" s="6"/>
      <c r="C137" s="6"/>
      <c r="D137" s="6"/>
      <c r="E137" s="98"/>
      <c r="F137" s="334"/>
      <c r="G137" s="39"/>
      <c r="H137" s="6"/>
      <c r="I137" s="6"/>
      <c r="J137" s="6"/>
      <c r="K137" s="63"/>
      <c r="L137" s="370"/>
      <c r="M137" s="35"/>
      <c r="R137" s="21"/>
      <c r="T137" s="7"/>
    </row>
    <row r="138" spans="1:22" ht="12.65" customHeight="1" x14ac:dyDescent="0.5">
      <c r="A138" s="1"/>
      <c r="B138" s="18"/>
      <c r="C138" s="18"/>
      <c r="D138" s="18"/>
      <c r="E138" s="98"/>
      <c r="F138" s="334"/>
      <c r="G138" s="39"/>
      <c r="H138" s="18"/>
      <c r="I138" s="18"/>
      <c r="J138" s="18"/>
      <c r="K138" s="63"/>
      <c r="L138" s="370"/>
      <c r="M138" s="35"/>
      <c r="R138" s="21"/>
      <c r="T138" s="1"/>
    </row>
    <row r="139" spans="1:22" s="1" customFormat="1" ht="7.5" customHeight="1" x14ac:dyDescent="0.5">
      <c r="A139" s="4"/>
      <c r="B139" s="18"/>
      <c r="C139" s="18"/>
      <c r="D139" s="18"/>
      <c r="E139" s="98"/>
      <c r="F139" s="334"/>
      <c r="G139" s="39"/>
      <c r="H139" s="18"/>
      <c r="I139" s="18"/>
      <c r="J139" s="18"/>
      <c r="K139" s="63"/>
      <c r="L139" s="370"/>
      <c r="M139" s="35"/>
      <c r="R139" s="21"/>
      <c r="V139" s="11"/>
    </row>
    <row r="140" spans="1:22" s="1" customFormat="1" ht="16.5" customHeight="1" x14ac:dyDescent="0.5">
      <c r="A140" s="4"/>
      <c r="B140" s="18"/>
      <c r="C140" s="18"/>
      <c r="D140" s="18"/>
      <c r="E140" s="109"/>
      <c r="F140" s="338"/>
      <c r="G140" s="41"/>
      <c r="H140" s="18"/>
      <c r="I140" s="18"/>
      <c r="J140" s="18"/>
      <c r="K140" s="62"/>
      <c r="L140" s="370"/>
      <c r="M140" s="35"/>
      <c r="R140" s="21"/>
      <c r="T140" s="5"/>
    </row>
    <row r="141" spans="1:22" ht="12.65" customHeight="1" x14ac:dyDescent="0.5">
      <c r="B141" s="25"/>
      <c r="C141" s="25"/>
      <c r="D141" s="25"/>
      <c r="E141" s="98"/>
      <c r="F141" s="334"/>
      <c r="G141" s="39"/>
      <c r="H141" s="25"/>
      <c r="I141" s="25"/>
      <c r="J141" s="25"/>
      <c r="K141" s="63"/>
      <c r="L141" s="370"/>
      <c r="M141" s="35"/>
      <c r="R141" s="21"/>
      <c r="T141" s="7"/>
    </row>
    <row r="142" spans="1:22" ht="12.65" customHeight="1" x14ac:dyDescent="0.5">
      <c r="B142" s="1"/>
      <c r="C142" s="1"/>
      <c r="D142" s="1"/>
      <c r="E142" s="110"/>
      <c r="F142" s="339"/>
      <c r="G142" s="44"/>
      <c r="H142" s="1"/>
      <c r="I142" s="1"/>
      <c r="J142" s="1"/>
      <c r="K142" s="64"/>
      <c r="L142" s="370"/>
      <c r="M142" s="35"/>
      <c r="R142" s="21"/>
      <c r="T142" s="7"/>
    </row>
    <row r="143" spans="1:22" s="1" customFormat="1" ht="7.5" customHeight="1" x14ac:dyDescent="0.5">
      <c r="B143" s="25"/>
      <c r="C143" s="25"/>
      <c r="D143" s="25"/>
      <c r="E143" s="108"/>
      <c r="F143" s="337"/>
      <c r="G143" s="40"/>
      <c r="H143" s="25"/>
      <c r="I143" s="25"/>
      <c r="J143" s="25"/>
      <c r="K143" s="61"/>
      <c r="L143" s="370"/>
      <c r="M143" s="35"/>
      <c r="R143" s="21"/>
      <c r="V143" s="11"/>
    </row>
    <row r="144" spans="1:22" s="1" customFormat="1" ht="16.5" customHeight="1" x14ac:dyDescent="0.5">
      <c r="B144" s="5"/>
      <c r="C144" s="5"/>
      <c r="D144" s="5"/>
      <c r="E144" s="108"/>
      <c r="F144" s="337"/>
      <c r="G144" s="40"/>
      <c r="H144" s="5"/>
      <c r="I144" s="5"/>
      <c r="J144" s="5"/>
      <c r="K144" s="61"/>
      <c r="L144" s="370"/>
      <c r="M144" s="35"/>
      <c r="R144" s="21"/>
      <c r="T144" s="5"/>
    </row>
    <row r="145" spans="1:22" ht="12.65" customHeight="1" x14ac:dyDescent="0.5">
      <c r="B145" s="18"/>
      <c r="C145" s="18"/>
      <c r="D145" s="18"/>
      <c r="E145" s="97"/>
      <c r="F145" s="336"/>
      <c r="G145" s="38"/>
      <c r="H145" s="18"/>
      <c r="I145" s="18"/>
      <c r="J145" s="18"/>
      <c r="K145" s="60"/>
      <c r="L145" s="370"/>
      <c r="M145" s="35"/>
      <c r="N145" s="2"/>
      <c r="R145" s="21"/>
      <c r="T145" s="7"/>
    </row>
    <row r="146" spans="1:22" ht="12.65" customHeight="1" x14ac:dyDescent="0.5">
      <c r="B146" s="18"/>
      <c r="C146" s="18"/>
      <c r="D146" s="18"/>
      <c r="E146" s="97"/>
      <c r="F146" s="336"/>
      <c r="G146" s="38"/>
      <c r="H146" s="18"/>
      <c r="I146" s="18"/>
      <c r="J146" s="18"/>
      <c r="K146" s="60"/>
      <c r="L146" s="370"/>
      <c r="M146" s="35"/>
      <c r="N146" s="2"/>
      <c r="R146" s="21"/>
      <c r="T146" s="7"/>
    </row>
    <row r="147" spans="1:22" ht="12.65" customHeight="1" x14ac:dyDescent="0.5">
      <c r="A147" s="1"/>
      <c r="B147" s="25"/>
      <c r="C147" s="25"/>
      <c r="D147" s="25"/>
      <c r="E147" s="108"/>
      <c r="F147" s="337"/>
      <c r="G147" s="40"/>
      <c r="H147" s="25"/>
      <c r="I147" s="25"/>
      <c r="J147" s="25"/>
      <c r="K147" s="61"/>
      <c r="L147" s="370"/>
      <c r="M147" s="35"/>
      <c r="N147" s="2"/>
      <c r="R147" s="21"/>
      <c r="T147" s="7"/>
    </row>
    <row r="148" spans="1:22" ht="12.65" customHeight="1" x14ac:dyDescent="0.5">
      <c r="A148" s="1"/>
      <c r="B148" s="5"/>
      <c r="C148" s="5"/>
      <c r="D148" s="5"/>
      <c r="E148" s="108"/>
      <c r="F148" s="337"/>
      <c r="G148" s="40"/>
      <c r="H148" s="5"/>
      <c r="I148" s="5"/>
      <c r="J148" s="5"/>
      <c r="K148" s="61"/>
      <c r="L148" s="370"/>
      <c r="M148" s="35"/>
      <c r="R148" s="21"/>
      <c r="T148" s="7"/>
    </row>
    <row r="149" spans="1:22" ht="12.65" customHeight="1" x14ac:dyDescent="0.5">
      <c r="B149" s="6"/>
      <c r="C149" s="6"/>
      <c r="D149" s="6"/>
      <c r="E149" s="97"/>
      <c r="F149" s="336"/>
      <c r="G149" s="38"/>
      <c r="H149" s="6"/>
      <c r="I149" s="6"/>
      <c r="J149" s="6"/>
      <c r="K149" s="60"/>
      <c r="L149" s="370"/>
      <c r="M149" s="36"/>
      <c r="N149" s="36"/>
      <c r="R149" s="21"/>
      <c r="T149" s="7"/>
    </row>
    <row r="150" spans="1:22" ht="12.65" customHeight="1" x14ac:dyDescent="0.6">
      <c r="B150" s="6"/>
      <c r="C150" s="6"/>
      <c r="D150" s="6"/>
      <c r="E150" s="110"/>
      <c r="F150" s="339"/>
      <c r="G150" s="44"/>
      <c r="H150" s="6"/>
      <c r="I150" s="6"/>
      <c r="J150" s="6"/>
      <c r="K150" s="64"/>
      <c r="L150" s="370"/>
      <c r="M150" s="37"/>
      <c r="T150" s="7"/>
    </row>
    <row r="151" spans="1:22" ht="13.5" customHeight="1" x14ac:dyDescent="0.5">
      <c r="B151" s="6"/>
      <c r="C151" s="6"/>
      <c r="D151" s="6"/>
      <c r="H151" s="6"/>
      <c r="I151" s="6"/>
      <c r="J151" s="6"/>
      <c r="L151" s="370"/>
      <c r="T151" s="9"/>
    </row>
    <row r="152" spans="1:22" s="3" customFormat="1" ht="13.5" customHeight="1" x14ac:dyDescent="0.5">
      <c r="A152"/>
      <c r="B152" s="7"/>
      <c r="C152" s="7"/>
      <c r="D152" s="7"/>
      <c r="E152" s="104"/>
      <c r="F152" s="305"/>
      <c r="G152"/>
      <c r="H152" s="7"/>
      <c r="I152" s="7"/>
      <c r="J152" s="7"/>
      <c r="K152" s="55"/>
      <c r="L152" s="354"/>
      <c r="T152" s="10"/>
    </row>
    <row r="153" spans="1:22" s="3" customFormat="1" ht="13.5" customHeight="1" x14ac:dyDescent="0.5">
      <c r="A153"/>
      <c r="B153" s="36"/>
      <c r="C153" s="36"/>
      <c r="D153" s="36"/>
      <c r="E153" s="111"/>
      <c r="F153" s="340"/>
      <c r="G153" s="36"/>
      <c r="H153" s="36"/>
      <c r="I153" s="36"/>
      <c r="J153" s="36"/>
      <c r="K153" s="65"/>
      <c r="L153" s="373"/>
      <c r="T153" s="10"/>
    </row>
    <row r="154" spans="1:22" s="3" customFormat="1" ht="13.5" customHeight="1" x14ac:dyDescent="0.5">
      <c r="A154"/>
      <c r="B154" s="7"/>
      <c r="C154" s="7"/>
      <c r="D154" s="7"/>
      <c r="E154" s="104"/>
      <c r="F154" s="305"/>
      <c r="G154"/>
      <c r="H154" s="7"/>
      <c r="I154" s="7"/>
      <c r="J154" s="7"/>
      <c r="K154" s="55"/>
      <c r="L154" s="354"/>
      <c r="T154" s="10"/>
    </row>
    <row r="155" spans="1:22" s="3" customFormat="1" ht="13.5" customHeight="1" x14ac:dyDescent="0.5">
      <c r="A155"/>
      <c r="B155" s="9"/>
      <c r="C155" s="7"/>
      <c r="D155" s="7"/>
      <c r="E155" s="104"/>
      <c r="F155" s="305"/>
      <c r="G155"/>
      <c r="H155" s="9"/>
      <c r="I155" s="7"/>
      <c r="J155" s="7"/>
      <c r="K155" s="55"/>
      <c r="L155" s="354"/>
      <c r="T155" s="10"/>
    </row>
    <row r="156" spans="1:22" s="3" customFormat="1" ht="13.5" customHeight="1" x14ac:dyDescent="0.5">
      <c r="B156" s="10"/>
      <c r="E156" s="96"/>
      <c r="F156" s="341"/>
      <c r="H156" s="10"/>
      <c r="K156" s="58"/>
      <c r="L156" s="355"/>
      <c r="T156" s="10"/>
    </row>
    <row r="157" spans="1:22" s="1" customFormat="1" ht="7.5" customHeight="1" x14ac:dyDescent="0.5">
      <c r="A157" s="3"/>
      <c r="B157" s="10"/>
      <c r="C157" s="27"/>
      <c r="D157" s="3"/>
      <c r="E157" s="96"/>
      <c r="F157" s="341"/>
      <c r="G157" s="3"/>
      <c r="H157" s="10"/>
      <c r="I157" s="27"/>
      <c r="J157" s="3"/>
      <c r="K157" s="58"/>
      <c r="L157" s="355"/>
      <c r="M157" s="21"/>
      <c r="R157" s="21"/>
      <c r="V157" s="11"/>
    </row>
    <row r="158" spans="1:22" ht="5.25" customHeight="1" x14ac:dyDescent="0.5">
      <c r="A158" s="3"/>
      <c r="B158" s="10"/>
      <c r="C158" s="3"/>
      <c r="D158" s="3"/>
      <c r="E158" s="96"/>
      <c r="F158" s="341"/>
      <c r="G158" s="3"/>
      <c r="H158" s="10"/>
      <c r="I158" s="3"/>
      <c r="J158" s="3"/>
      <c r="K158" s="58"/>
      <c r="L158" s="355"/>
    </row>
    <row r="159" spans="1:22" ht="12.65" customHeight="1" x14ac:dyDescent="0.5">
      <c r="A159" s="3"/>
      <c r="B159" s="10"/>
      <c r="C159" s="3"/>
      <c r="D159" s="3"/>
      <c r="E159" s="96"/>
      <c r="F159" s="341"/>
      <c r="G159" s="3"/>
      <c r="H159" s="10"/>
      <c r="I159" s="3"/>
      <c r="J159" s="3"/>
      <c r="K159" s="58"/>
      <c r="L159" s="355"/>
    </row>
    <row r="160" spans="1:22" s="1" customFormat="1" ht="42" customHeight="1" x14ac:dyDescent="0.5">
      <c r="A160" s="3"/>
      <c r="B160" s="10"/>
      <c r="C160" s="3"/>
      <c r="D160" s="28"/>
      <c r="E160" s="96"/>
      <c r="F160" s="341"/>
      <c r="G160" s="3"/>
      <c r="H160" s="10"/>
      <c r="I160" s="3"/>
      <c r="J160" s="28"/>
      <c r="K160" s="58"/>
      <c r="L160" s="355"/>
      <c r="O160" s="14"/>
      <c r="P160" s="16"/>
      <c r="Q160" s="16"/>
    </row>
    <row r="161" spans="1:22" x14ac:dyDescent="0.5">
      <c r="A161" s="1"/>
      <c r="B161" s="25"/>
      <c r="C161" s="25"/>
      <c r="D161" s="25"/>
      <c r="E161" s="106"/>
      <c r="F161" s="342"/>
      <c r="G161" s="1"/>
      <c r="H161" s="25"/>
      <c r="I161" s="25"/>
      <c r="J161" s="25"/>
      <c r="K161" s="56"/>
      <c r="L161" s="370"/>
      <c r="O161" s="17"/>
      <c r="P161" s="17"/>
      <c r="Q161" s="17"/>
    </row>
    <row r="162" spans="1:22" ht="30" customHeight="1" x14ac:dyDescent="0.5">
      <c r="O162" s="17"/>
      <c r="P162" s="17"/>
      <c r="Q162" s="17"/>
    </row>
    <row r="163" spans="1:22" x14ac:dyDescent="0.5">
      <c r="M163" s="1"/>
      <c r="N163" s="1"/>
      <c r="O163" s="15"/>
      <c r="P163" s="13"/>
      <c r="Q163" s="13"/>
      <c r="R163" s="1"/>
      <c r="S163" s="1"/>
    </row>
    <row r="164" spans="1:22" ht="27" customHeight="1" x14ac:dyDescent="0.5">
      <c r="A164" s="1"/>
      <c r="B164" s="1"/>
      <c r="C164" s="14"/>
      <c r="D164" s="14"/>
      <c r="E164" s="112"/>
      <c r="F164" s="343"/>
      <c r="G164" s="14"/>
      <c r="H164" s="1"/>
      <c r="I164" s="14"/>
      <c r="J164" s="14"/>
      <c r="K164" s="66"/>
      <c r="L164" s="371"/>
      <c r="M164" s="1"/>
      <c r="N164" s="1"/>
      <c r="O164" s="1"/>
      <c r="P164" s="1"/>
      <c r="Q164" s="1"/>
      <c r="R164" s="1"/>
      <c r="S164" s="1"/>
    </row>
    <row r="165" spans="1:22" ht="17.25" customHeight="1" x14ac:dyDescent="0.5">
      <c r="C165" s="17"/>
      <c r="D165" s="17"/>
      <c r="E165" s="99"/>
      <c r="F165" s="344"/>
      <c r="G165" s="17"/>
      <c r="I165" s="17"/>
      <c r="J165" s="17"/>
      <c r="K165" s="67"/>
      <c r="L165" s="355"/>
      <c r="M165" s="20"/>
      <c r="N165" s="20"/>
      <c r="O165" s="17"/>
      <c r="P165" s="17"/>
      <c r="Q165" s="17"/>
      <c r="R165" s="20"/>
      <c r="S165" s="20"/>
      <c r="T165" s="14"/>
    </row>
    <row r="166" spans="1:22" ht="17.25" customHeight="1" x14ac:dyDescent="0.5">
      <c r="C166" s="17"/>
      <c r="D166" s="17"/>
      <c r="E166" s="99"/>
      <c r="F166" s="344"/>
      <c r="G166" s="17"/>
      <c r="I166" s="17"/>
      <c r="J166" s="17"/>
      <c r="K166" s="67"/>
      <c r="L166" s="355"/>
      <c r="M166" s="20"/>
      <c r="N166" s="20"/>
      <c r="O166" s="17"/>
      <c r="P166" s="17"/>
      <c r="Q166" s="17"/>
      <c r="R166" s="20"/>
      <c r="S166" s="20"/>
    </row>
    <row r="167" spans="1:22" s="1" customFormat="1" ht="6.75" customHeight="1" x14ac:dyDescent="0.5">
      <c r="A167"/>
      <c r="B167"/>
      <c r="C167" s="15"/>
      <c r="D167" s="15"/>
      <c r="E167" s="113"/>
      <c r="F167" s="345"/>
      <c r="G167" s="15"/>
      <c r="H167"/>
      <c r="I167" s="15"/>
      <c r="J167" s="15"/>
      <c r="K167" s="68"/>
      <c r="L167" s="353"/>
      <c r="M167" s="21"/>
      <c r="T167" s="5"/>
    </row>
    <row r="168" spans="1:22" s="1" customFormat="1" ht="17.25" customHeight="1" x14ac:dyDescent="0.5">
      <c r="A168"/>
      <c r="B168"/>
      <c r="C168" s="2"/>
      <c r="D168" s="2"/>
      <c r="E168" s="100"/>
      <c r="F168" s="342"/>
      <c r="H168"/>
      <c r="I168" s="2"/>
      <c r="J168" s="2"/>
      <c r="K168" s="69"/>
      <c r="L168" s="355"/>
      <c r="M168" s="21"/>
      <c r="R168" s="21"/>
      <c r="T168" s="6"/>
      <c r="V168" s="11"/>
    </row>
    <row r="169" spans="1:22" s="1" customFormat="1" ht="23.25" customHeight="1" x14ac:dyDescent="0.5">
      <c r="A169"/>
      <c r="B169" s="19"/>
      <c r="C169" s="19"/>
      <c r="D169" s="19"/>
      <c r="E169" s="99"/>
      <c r="F169" s="344"/>
      <c r="G169" s="17"/>
      <c r="H169" s="19"/>
      <c r="I169" s="19"/>
      <c r="J169" s="19"/>
      <c r="K169" s="67"/>
      <c r="L169" s="355"/>
      <c r="M169" s="21"/>
      <c r="R169" s="21"/>
      <c r="T169" s="6"/>
      <c r="V169" s="11"/>
    </row>
    <row r="170" spans="1:22" s="1" customFormat="1" ht="23.25" customHeight="1" x14ac:dyDescent="0.5">
      <c r="A170"/>
      <c r="B170" s="19"/>
      <c r="C170" s="19"/>
      <c r="D170" s="19"/>
      <c r="E170" s="99"/>
      <c r="F170" s="344"/>
      <c r="G170" s="17"/>
      <c r="H170" s="19"/>
      <c r="I170" s="19"/>
      <c r="J170" s="19"/>
      <c r="K170" s="67"/>
      <c r="L170" s="355"/>
      <c r="M170" s="21"/>
      <c r="R170" s="21"/>
      <c r="T170" s="6"/>
      <c r="V170" s="11"/>
    </row>
    <row r="171" spans="1:22" s="1" customFormat="1" ht="23.25" customHeight="1" x14ac:dyDescent="0.5">
      <c r="B171" s="5"/>
      <c r="E171" s="106"/>
      <c r="F171" s="342"/>
      <c r="H171" s="5"/>
      <c r="K171" s="56"/>
      <c r="L171" s="355"/>
      <c r="M171" s="21"/>
      <c r="R171" s="21"/>
      <c r="T171" s="6"/>
    </row>
    <row r="172" spans="1:22" s="1" customFormat="1" ht="23.25" customHeight="1" x14ac:dyDescent="0.5">
      <c r="B172" s="18"/>
      <c r="C172" s="18"/>
      <c r="D172" s="18"/>
      <c r="E172" s="101"/>
      <c r="F172" s="346"/>
      <c r="G172" s="22"/>
      <c r="H172" s="18"/>
      <c r="I172" s="18"/>
      <c r="J172" s="18"/>
      <c r="K172" s="70"/>
      <c r="L172" s="355"/>
      <c r="M172" s="21"/>
      <c r="R172" s="21"/>
      <c r="T172" s="6"/>
    </row>
    <row r="173" spans="1:22" s="1" customFormat="1" ht="23.25" customHeight="1" x14ac:dyDescent="0.5">
      <c r="B173" s="18"/>
      <c r="C173" s="18"/>
      <c r="D173" s="18"/>
      <c r="E173" s="101"/>
      <c r="F173" s="346"/>
      <c r="G173" s="22"/>
      <c r="H173" s="18"/>
      <c r="I173" s="18"/>
      <c r="J173" s="18"/>
      <c r="K173" s="70"/>
      <c r="L173" s="355"/>
      <c r="M173" s="21"/>
      <c r="R173" s="21"/>
      <c r="T173" s="5"/>
    </row>
    <row r="174" spans="1:22" s="1" customFormat="1" ht="23.25" customHeight="1" x14ac:dyDescent="0.5">
      <c r="B174" s="18"/>
      <c r="C174" s="18"/>
      <c r="D174" s="18"/>
      <c r="E174" s="101"/>
      <c r="F174" s="346"/>
      <c r="G174" s="22"/>
      <c r="H174" s="18"/>
      <c r="I174" s="18"/>
      <c r="J174" s="18"/>
      <c r="K174" s="70"/>
      <c r="L174" s="355"/>
      <c r="M174" s="21"/>
      <c r="R174" s="21"/>
      <c r="T174" s="6"/>
      <c r="V174" s="11"/>
    </row>
    <row r="175" spans="1:22" s="1" customFormat="1" ht="23.25" customHeight="1" x14ac:dyDescent="0.5">
      <c r="B175" s="18"/>
      <c r="C175" s="18"/>
      <c r="D175" s="18"/>
      <c r="E175" s="101"/>
      <c r="F175" s="346"/>
      <c r="G175" s="22"/>
      <c r="H175" s="18"/>
      <c r="I175" s="18"/>
      <c r="J175" s="18"/>
      <c r="K175" s="70"/>
      <c r="L175" s="355"/>
      <c r="M175" s="21"/>
      <c r="R175" s="21"/>
      <c r="V175" s="11"/>
    </row>
    <row r="176" spans="1:22" s="1" customFormat="1" ht="23.25" customHeight="1" x14ac:dyDescent="0.5">
      <c r="B176" s="18"/>
      <c r="C176" s="18"/>
      <c r="D176" s="18"/>
      <c r="E176" s="101"/>
      <c r="F176" s="346"/>
      <c r="G176" s="22"/>
      <c r="H176" s="18"/>
      <c r="I176" s="18"/>
      <c r="J176" s="18"/>
      <c r="K176" s="70"/>
      <c r="L176" s="355"/>
      <c r="M176" s="21"/>
      <c r="R176" s="21"/>
      <c r="T176" s="5"/>
      <c r="V176" s="11"/>
    </row>
    <row r="177" spans="1:22" s="1" customFormat="1" ht="23.25" customHeight="1" x14ac:dyDescent="0.5">
      <c r="B177" s="5"/>
      <c r="C177" s="5"/>
      <c r="D177" s="5"/>
      <c r="E177" s="114"/>
      <c r="F177" s="333"/>
      <c r="G177" s="23"/>
      <c r="H177" s="5"/>
      <c r="I177" s="5"/>
      <c r="J177" s="5"/>
      <c r="K177" s="71"/>
      <c r="L177" s="355"/>
      <c r="M177" s="21"/>
      <c r="R177" s="21"/>
      <c r="T177" s="6"/>
    </row>
    <row r="178" spans="1:22" s="1" customFormat="1" ht="23.25" customHeight="1" x14ac:dyDescent="0.5">
      <c r="B178" s="18"/>
      <c r="C178" s="18"/>
      <c r="D178" s="18"/>
      <c r="E178" s="101"/>
      <c r="F178" s="346"/>
      <c r="G178" s="24"/>
      <c r="H178" s="18"/>
      <c r="I178" s="18"/>
      <c r="J178" s="18"/>
      <c r="K178" s="70"/>
      <c r="L178" s="355"/>
      <c r="M178" s="21"/>
      <c r="R178" s="21"/>
    </row>
    <row r="179" spans="1:22" s="1" customFormat="1" ht="23.25" customHeight="1" x14ac:dyDescent="0.5">
      <c r="E179" s="106"/>
      <c r="F179" s="342"/>
      <c r="K179" s="56"/>
      <c r="L179" s="355"/>
      <c r="M179" s="21"/>
      <c r="R179" s="21"/>
      <c r="V179" s="11"/>
    </row>
    <row r="180" spans="1:22" s="1" customFormat="1" ht="11.25" customHeight="1" x14ac:dyDescent="0.5">
      <c r="B180" s="5"/>
      <c r="C180" s="5"/>
      <c r="D180" s="5"/>
      <c r="E180" s="114"/>
      <c r="F180" s="342"/>
      <c r="H180" s="5"/>
      <c r="I180" s="5"/>
      <c r="J180" s="5"/>
      <c r="K180" s="71"/>
      <c r="L180" s="355"/>
      <c r="M180" s="21"/>
      <c r="R180" s="21"/>
      <c r="T180" s="5"/>
    </row>
    <row r="181" spans="1:22" s="4" customFormat="1" ht="23.25" customHeight="1" x14ac:dyDescent="0.5">
      <c r="A181" s="1"/>
      <c r="B181" s="18"/>
      <c r="C181" s="18"/>
      <c r="D181" s="18"/>
      <c r="E181" s="106"/>
      <c r="F181" s="346"/>
      <c r="G181" s="22"/>
      <c r="H181" s="18"/>
      <c r="I181" s="18"/>
      <c r="J181" s="18"/>
      <c r="K181" s="56"/>
      <c r="L181" s="355"/>
      <c r="M181" s="21"/>
      <c r="O181" s="1"/>
      <c r="P181" s="1"/>
      <c r="Q181" s="1"/>
      <c r="R181" s="21"/>
      <c r="T181" s="7"/>
      <c r="U181" s="12"/>
    </row>
    <row r="182" spans="1:22" s="4" customFormat="1" ht="23.25" customHeight="1" x14ac:dyDescent="0.5">
      <c r="A182" s="1"/>
      <c r="B182" s="18"/>
      <c r="C182" s="1"/>
      <c r="D182" s="1"/>
      <c r="E182" s="106"/>
      <c r="F182" s="346"/>
      <c r="G182" s="22"/>
      <c r="H182" s="18"/>
      <c r="I182" s="1"/>
      <c r="J182" s="1"/>
      <c r="K182" s="56"/>
      <c r="L182" s="355"/>
      <c r="M182" s="21"/>
      <c r="O182" s="1"/>
      <c r="P182" s="1"/>
      <c r="Q182" s="1"/>
      <c r="R182" s="21"/>
      <c r="T182" s="7"/>
      <c r="U182" s="12"/>
    </row>
    <row r="183" spans="1:22" s="4" customFormat="1" ht="23.25" customHeight="1" x14ac:dyDescent="0.5">
      <c r="A183" s="1"/>
      <c r="B183" s="1"/>
      <c r="C183" s="1"/>
      <c r="D183" s="1"/>
      <c r="E183" s="106"/>
      <c r="F183" s="342"/>
      <c r="G183" s="1"/>
      <c r="H183" s="1"/>
      <c r="I183" s="1"/>
      <c r="J183" s="1"/>
      <c r="K183" s="56"/>
      <c r="L183" s="355"/>
      <c r="M183" s="21"/>
      <c r="O183" s="1"/>
      <c r="P183" s="1"/>
      <c r="Q183" s="1"/>
      <c r="R183" s="21"/>
      <c r="T183" s="7"/>
      <c r="U183" s="12"/>
    </row>
    <row r="184" spans="1:22" s="4" customFormat="1" ht="23.25" customHeight="1" x14ac:dyDescent="0.5">
      <c r="A184" s="1"/>
      <c r="B184" s="5"/>
      <c r="C184" s="5"/>
      <c r="D184" s="5"/>
      <c r="E184" s="114"/>
      <c r="F184" s="342"/>
      <c r="G184" s="1"/>
      <c r="H184" s="5"/>
      <c r="I184" s="5"/>
      <c r="J184" s="5"/>
      <c r="K184" s="71"/>
      <c r="L184" s="355"/>
      <c r="M184" s="21"/>
      <c r="R184" s="21"/>
      <c r="T184" s="7"/>
      <c r="U184" s="12"/>
    </row>
    <row r="185" spans="1:22" s="4" customFormat="1" ht="23.25" customHeight="1" x14ac:dyDescent="0.5">
      <c r="B185" s="25"/>
      <c r="C185" s="25"/>
      <c r="D185" s="25"/>
      <c r="E185" s="105"/>
      <c r="F185" s="346"/>
      <c r="G185" s="22"/>
      <c r="H185" s="25"/>
      <c r="I185" s="25"/>
      <c r="J185" s="25"/>
      <c r="K185" s="53"/>
      <c r="L185" s="369"/>
      <c r="M185" s="21"/>
      <c r="R185" s="21"/>
      <c r="T185" s="7"/>
      <c r="U185" s="12"/>
    </row>
    <row r="186" spans="1:22" s="4" customFormat="1" ht="23.25" customHeight="1" x14ac:dyDescent="0.5">
      <c r="B186" s="25"/>
      <c r="C186" s="25"/>
      <c r="D186" s="25"/>
      <c r="E186" s="105"/>
      <c r="F186" s="346"/>
      <c r="G186" s="22"/>
      <c r="H186" s="25"/>
      <c r="I186" s="25"/>
      <c r="J186" s="25"/>
      <c r="K186" s="53"/>
      <c r="L186" s="369"/>
      <c r="M186" s="21"/>
      <c r="R186" s="21"/>
      <c r="T186" s="7"/>
      <c r="U186" s="12"/>
    </row>
    <row r="187" spans="1:22" s="4" customFormat="1" ht="23.25" customHeight="1" x14ac:dyDescent="0.5">
      <c r="B187" s="25"/>
      <c r="E187" s="105"/>
      <c r="F187" s="346"/>
      <c r="G187" s="22"/>
      <c r="H187" s="25"/>
      <c r="K187" s="53"/>
      <c r="L187" s="369"/>
      <c r="M187" s="21"/>
      <c r="R187" s="21"/>
      <c r="T187" s="8"/>
      <c r="U187" s="12"/>
    </row>
    <row r="188" spans="1:22" s="1" customFormat="1" ht="23.25" customHeight="1" x14ac:dyDescent="0.5">
      <c r="A188" s="4"/>
      <c r="B188" s="25"/>
      <c r="C188" s="25"/>
      <c r="D188" s="25"/>
      <c r="E188" s="105"/>
      <c r="F188" s="346"/>
      <c r="G188" s="22"/>
      <c r="H188" s="25"/>
      <c r="I188" s="25"/>
      <c r="J188" s="25"/>
      <c r="K188" s="53"/>
      <c r="L188" s="369"/>
      <c r="M188" s="21"/>
      <c r="R188" s="21"/>
      <c r="V188" s="11"/>
    </row>
    <row r="189" spans="1:22" s="1" customFormat="1" ht="23.25" customHeight="1" x14ac:dyDescent="0.5">
      <c r="A189" s="4"/>
      <c r="B189" s="25"/>
      <c r="C189" s="25"/>
      <c r="D189" s="25"/>
      <c r="E189" s="105"/>
      <c r="F189" s="346"/>
      <c r="G189" s="22"/>
      <c r="H189" s="25"/>
      <c r="I189" s="25"/>
      <c r="J189" s="25"/>
      <c r="K189" s="53"/>
      <c r="L189" s="369"/>
      <c r="M189" s="21"/>
      <c r="R189" s="21"/>
      <c r="T189" s="5"/>
      <c r="U189" s="12"/>
    </row>
    <row r="190" spans="1:22" s="4" customFormat="1" ht="23.25" customHeight="1" x14ac:dyDescent="0.5">
      <c r="B190" s="25"/>
      <c r="C190" s="25"/>
      <c r="D190" s="25"/>
      <c r="E190" s="105"/>
      <c r="F190" s="346"/>
      <c r="G190" s="22"/>
      <c r="H190" s="25"/>
      <c r="I190" s="25"/>
      <c r="J190" s="25"/>
      <c r="K190" s="53"/>
      <c r="L190" s="369"/>
      <c r="M190" s="21"/>
      <c r="R190" s="21"/>
      <c r="T190" s="7"/>
      <c r="U190" s="12"/>
    </row>
    <row r="191" spans="1:22" s="1" customFormat="1" ht="23.25" customHeight="1" x14ac:dyDescent="0.5">
      <c r="A191" s="4"/>
      <c r="B191" s="25"/>
      <c r="C191" s="25"/>
      <c r="D191" s="25"/>
      <c r="E191" s="115"/>
      <c r="F191" s="346"/>
      <c r="G191" s="22"/>
      <c r="H191" s="25"/>
      <c r="I191" s="25"/>
      <c r="J191" s="25"/>
      <c r="K191" s="72"/>
      <c r="L191" s="369"/>
      <c r="M191" s="21"/>
      <c r="R191" s="21"/>
      <c r="V191" s="11"/>
    </row>
    <row r="192" spans="1:22" s="1" customFormat="1" ht="23.25" customHeight="1" x14ac:dyDescent="0.5">
      <c r="E192" s="106"/>
      <c r="F192" s="342"/>
      <c r="K192" s="56"/>
      <c r="L192" s="355"/>
      <c r="M192" s="21"/>
      <c r="R192" s="21"/>
      <c r="T192" s="5"/>
    </row>
    <row r="193" spans="1:22" s="4" customFormat="1" ht="21" customHeight="1" x14ac:dyDescent="0.5">
      <c r="A193" s="1"/>
      <c r="B193" s="5"/>
      <c r="C193" s="5"/>
      <c r="D193" s="5"/>
      <c r="E193" s="114"/>
      <c r="F193" s="342"/>
      <c r="G193" s="1"/>
      <c r="H193" s="5"/>
      <c r="I193" s="5"/>
      <c r="J193" s="5"/>
      <c r="K193" s="71"/>
      <c r="L193" s="355"/>
      <c r="M193" s="21"/>
      <c r="R193" s="21"/>
      <c r="T193" s="7"/>
      <c r="V193" s="11"/>
    </row>
    <row r="194" spans="1:22" s="1" customFormat="1" ht="21" customHeight="1" x14ac:dyDescent="0.5">
      <c r="A194" s="4"/>
      <c r="B194" s="25"/>
      <c r="C194" s="25"/>
      <c r="D194" s="25"/>
      <c r="E194" s="102"/>
      <c r="F194" s="346"/>
      <c r="G194" s="22"/>
      <c r="H194" s="25"/>
      <c r="I194" s="25"/>
      <c r="J194" s="25"/>
      <c r="K194" s="73"/>
      <c r="L194" s="369"/>
      <c r="M194" s="21"/>
      <c r="R194" s="21"/>
      <c r="S194" s="2"/>
      <c r="T194" s="6"/>
      <c r="V194" s="11"/>
    </row>
    <row r="195" spans="1:22" s="1" customFormat="1" ht="17.25" customHeight="1" x14ac:dyDescent="0.5">
      <c r="E195" s="106"/>
      <c r="F195" s="342"/>
      <c r="K195" s="56"/>
      <c r="L195" s="355"/>
      <c r="M195" s="21"/>
      <c r="N195" s="2"/>
      <c r="R195" s="21"/>
      <c r="S195" s="2"/>
      <c r="T195" s="6"/>
      <c r="V195" s="11"/>
    </row>
    <row r="196" spans="1:22" s="1" customFormat="1" ht="42" customHeight="1" x14ac:dyDescent="0.5">
      <c r="B196" s="5"/>
      <c r="C196" s="5"/>
      <c r="D196" s="5"/>
      <c r="E196" s="114"/>
      <c r="F196" s="342"/>
      <c r="H196" s="5"/>
      <c r="I196" s="5"/>
      <c r="J196" s="5"/>
      <c r="K196" s="71"/>
      <c r="L196" s="355"/>
      <c r="M196" s="21"/>
      <c r="N196" s="2"/>
      <c r="R196" s="21"/>
      <c r="T196" s="6"/>
      <c r="V196" s="11"/>
    </row>
    <row r="197" spans="1:22" s="1" customFormat="1" x14ac:dyDescent="0.5">
      <c r="A197" s="4"/>
      <c r="B197" s="26"/>
      <c r="C197" s="25"/>
      <c r="D197" s="25"/>
      <c r="E197" s="106"/>
      <c r="F197" s="346"/>
      <c r="G197" s="22"/>
      <c r="H197" s="26"/>
      <c r="I197" s="25"/>
      <c r="J197" s="25"/>
      <c r="K197" s="56"/>
      <c r="L197" s="369"/>
      <c r="M197" s="21"/>
      <c r="N197" s="2"/>
      <c r="R197" s="21"/>
      <c r="T197" s="6"/>
      <c r="V197" s="11"/>
    </row>
    <row r="198" spans="1:22" s="1" customFormat="1" ht="30" customHeight="1" x14ac:dyDescent="0.5">
      <c r="B198" s="18"/>
      <c r="C198" s="18"/>
      <c r="D198" s="18"/>
      <c r="E198" s="106"/>
      <c r="F198" s="346"/>
      <c r="G198" s="22"/>
      <c r="H198" s="18"/>
      <c r="I198" s="18"/>
      <c r="J198" s="18"/>
      <c r="K198" s="56"/>
      <c r="L198" s="355"/>
      <c r="M198" s="21"/>
      <c r="N198" s="2"/>
      <c r="R198" s="21"/>
      <c r="T198" s="6"/>
      <c r="V198" s="11"/>
    </row>
    <row r="199" spans="1:22" s="1" customFormat="1" x14ac:dyDescent="0.5">
      <c r="B199" s="6"/>
      <c r="C199" s="6"/>
      <c r="D199" s="6"/>
      <c r="E199" s="103"/>
      <c r="F199" s="346"/>
      <c r="G199" s="22"/>
      <c r="H199" s="6"/>
      <c r="I199" s="6"/>
      <c r="J199" s="6"/>
      <c r="K199" s="74"/>
      <c r="L199" s="355"/>
      <c r="M199" s="21"/>
      <c r="N199" s="2"/>
      <c r="R199" s="21"/>
      <c r="T199" s="6"/>
      <c r="V199" s="11"/>
    </row>
    <row r="200" spans="1:22" s="1" customFormat="1" ht="27" customHeight="1" x14ac:dyDescent="0.5">
      <c r="B200" s="6"/>
      <c r="C200" s="6"/>
      <c r="D200" s="6"/>
      <c r="E200" s="103"/>
      <c r="F200" s="346"/>
      <c r="G200" s="22"/>
      <c r="H200" s="6"/>
      <c r="I200" s="6"/>
      <c r="J200" s="6"/>
      <c r="K200" s="74"/>
      <c r="L200" s="355"/>
      <c r="M200" s="21"/>
      <c r="R200" s="21"/>
      <c r="T200" s="6"/>
      <c r="V200" s="11"/>
    </row>
    <row r="201" spans="1:22" s="1" customFormat="1" ht="17.25" customHeight="1" x14ac:dyDescent="0.5">
      <c r="B201" s="6"/>
      <c r="C201" s="6"/>
      <c r="D201" s="6"/>
      <c r="E201" s="106"/>
      <c r="F201" s="346"/>
      <c r="G201" s="22"/>
      <c r="H201" s="6"/>
      <c r="I201" s="6"/>
      <c r="J201" s="6"/>
      <c r="K201" s="56"/>
      <c r="L201" s="355"/>
      <c r="M201" s="21"/>
      <c r="R201" s="21"/>
      <c r="T201" s="5"/>
    </row>
    <row r="202" spans="1:22" s="4" customFormat="1" ht="17.25" customHeight="1" x14ac:dyDescent="0.5">
      <c r="A202" s="1"/>
      <c r="B202" s="6"/>
      <c r="C202" s="6"/>
      <c r="D202" s="6"/>
      <c r="E202" s="106"/>
      <c r="F202" s="346"/>
      <c r="G202" s="22"/>
      <c r="H202" s="6"/>
      <c r="I202" s="6"/>
      <c r="J202" s="6"/>
      <c r="K202" s="56"/>
      <c r="L202" s="355"/>
      <c r="M202" s="21"/>
      <c r="R202" s="21"/>
      <c r="T202" s="7"/>
    </row>
    <row r="203" spans="1:22" s="4" customFormat="1" ht="6.75" customHeight="1" x14ac:dyDescent="0.5">
      <c r="A203" s="1"/>
      <c r="B203" s="6"/>
      <c r="C203" s="6"/>
      <c r="D203" s="6"/>
      <c r="E203" s="103"/>
      <c r="F203" s="346"/>
      <c r="G203" s="22"/>
      <c r="H203" s="6"/>
      <c r="I203" s="6"/>
      <c r="J203" s="6"/>
      <c r="K203" s="74"/>
      <c r="L203" s="355"/>
      <c r="M203" s="21"/>
      <c r="R203" s="21"/>
      <c r="T203" s="7"/>
    </row>
    <row r="204" spans="1:22" ht="17.25" customHeight="1" x14ac:dyDescent="0.5">
      <c r="A204" s="1"/>
      <c r="B204" s="6"/>
      <c r="C204" s="6"/>
      <c r="D204" s="6"/>
      <c r="E204" s="106"/>
      <c r="F204" s="346"/>
      <c r="G204" s="22"/>
      <c r="H204" s="6"/>
      <c r="I204" s="6"/>
      <c r="J204" s="6"/>
      <c r="K204" s="56"/>
      <c r="L204" s="355"/>
      <c r="M204" s="21"/>
      <c r="R204" s="21"/>
      <c r="T204" s="7"/>
    </row>
    <row r="205" spans="1:22" ht="23.25" customHeight="1" x14ac:dyDescent="0.5">
      <c r="A205" s="1"/>
      <c r="B205" s="18"/>
      <c r="C205" s="18"/>
      <c r="D205" s="18"/>
      <c r="E205" s="106"/>
      <c r="F205" s="346"/>
      <c r="G205" s="22"/>
      <c r="H205" s="18"/>
      <c r="I205" s="18"/>
      <c r="J205" s="18"/>
      <c r="K205" s="56"/>
      <c r="L205" s="355"/>
      <c r="M205" s="21"/>
      <c r="R205" s="21"/>
      <c r="T205" s="1"/>
    </row>
    <row r="206" spans="1:22" s="1" customFormat="1" ht="23.25" customHeight="1" x14ac:dyDescent="0.5">
      <c r="A206" s="4"/>
      <c r="B206" s="5"/>
      <c r="C206" s="5"/>
      <c r="D206" s="5"/>
      <c r="E206" s="106"/>
      <c r="F206" s="346"/>
      <c r="G206" s="22"/>
      <c r="H206" s="5"/>
      <c r="I206" s="5"/>
      <c r="J206" s="5"/>
      <c r="K206" s="56"/>
      <c r="L206" s="369"/>
      <c r="M206" s="21"/>
      <c r="R206" s="21"/>
      <c r="V206" s="11"/>
    </row>
    <row r="207" spans="1:22" s="1" customFormat="1" ht="23.25" customHeight="1" x14ac:dyDescent="0.5">
      <c r="A207" s="4"/>
      <c r="B207" s="25"/>
      <c r="C207" s="25"/>
      <c r="D207" s="25"/>
      <c r="E207" s="106"/>
      <c r="F207" s="346"/>
      <c r="G207" s="22"/>
      <c r="H207" s="25"/>
      <c r="I207" s="25"/>
      <c r="J207" s="25"/>
      <c r="K207" s="56"/>
      <c r="L207" s="369"/>
      <c r="M207" s="21"/>
      <c r="R207" s="21"/>
      <c r="T207" s="5"/>
    </row>
    <row r="208" spans="1:22" ht="23.25" customHeight="1" x14ac:dyDescent="0.5">
      <c r="B208" s="25"/>
      <c r="C208" s="25"/>
      <c r="D208" s="25"/>
      <c r="E208" s="106"/>
      <c r="F208" s="346"/>
      <c r="G208" s="22"/>
      <c r="H208" s="25"/>
      <c r="I208" s="25"/>
      <c r="J208" s="25"/>
      <c r="K208" s="56"/>
      <c r="L208" s="369"/>
      <c r="M208" s="21"/>
      <c r="R208" s="21"/>
      <c r="T208" s="7"/>
    </row>
    <row r="209" spans="1:22" ht="23.25" customHeight="1" x14ac:dyDescent="0.5">
      <c r="B209" s="25"/>
      <c r="C209" s="25"/>
      <c r="D209" s="25"/>
      <c r="E209" s="106"/>
      <c r="F209" s="346"/>
      <c r="G209" s="22"/>
      <c r="H209" s="25"/>
      <c r="I209" s="25"/>
      <c r="J209" s="25"/>
      <c r="K209" s="56"/>
      <c r="M209" s="21"/>
      <c r="R209" s="21"/>
      <c r="T209" s="7"/>
    </row>
    <row r="210" spans="1:22" s="1" customFormat="1" ht="7.5" customHeight="1" x14ac:dyDescent="0.5">
      <c r="E210" s="106"/>
      <c r="F210" s="342"/>
      <c r="K210" s="56"/>
      <c r="L210" s="355"/>
      <c r="M210" s="21"/>
      <c r="R210" s="21"/>
      <c r="V210" s="11"/>
    </row>
    <row r="211" spans="1:22" s="1" customFormat="1" ht="16.5" customHeight="1" x14ac:dyDescent="0.5">
      <c r="B211" s="5"/>
      <c r="C211" s="5"/>
      <c r="D211" s="5"/>
      <c r="E211" s="114"/>
      <c r="F211" s="342"/>
      <c r="H211" s="5"/>
      <c r="I211" s="5"/>
      <c r="J211" s="5"/>
      <c r="K211" s="71"/>
      <c r="L211" s="355"/>
      <c r="M211" s="21"/>
      <c r="R211" s="21"/>
      <c r="T211" s="5"/>
    </row>
    <row r="212" spans="1:22" ht="12.65" customHeight="1" x14ac:dyDescent="0.5">
      <c r="B212" s="25"/>
      <c r="C212" s="25"/>
      <c r="D212" s="25"/>
      <c r="E212" s="106"/>
      <c r="F212" s="346"/>
      <c r="G212" s="22"/>
      <c r="H212" s="25"/>
      <c r="I212" s="25"/>
      <c r="J212" s="25"/>
      <c r="K212" s="56"/>
      <c r="M212" s="21"/>
      <c r="R212" s="21"/>
      <c r="T212" s="7"/>
    </row>
    <row r="213" spans="1:22" ht="12.65" customHeight="1" x14ac:dyDescent="0.5">
      <c r="B213" s="25"/>
      <c r="C213" s="25"/>
      <c r="D213" s="25"/>
      <c r="E213" s="106"/>
      <c r="F213" s="346"/>
      <c r="G213" s="22"/>
      <c r="H213" s="25"/>
      <c r="I213" s="25"/>
      <c r="J213" s="25"/>
      <c r="K213" s="56"/>
      <c r="M213" s="21"/>
      <c r="R213" s="21"/>
      <c r="T213" s="7"/>
    </row>
    <row r="214" spans="1:22" ht="12.65" customHeight="1" x14ac:dyDescent="0.5">
      <c r="A214" s="1"/>
      <c r="B214" s="1"/>
      <c r="C214" s="1"/>
      <c r="D214" s="1"/>
      <c r="E214" s="106"/>
      <c r="F214" s="342"/>
      <c r="G214" s="1"/>
      <c r="H214" s="1"/>
      <c r="I214" s="1"/>
      <c r="J214" s="1"/>
      <c r="K214" s="56"/>
      <c r="L214" s="355"/>
      <c r="M214" s="21"/>
      <c r="R214" s="21"/>
      <c r="T214" s="7"/>
    </row>
    <row r="215" spans="1:22" ht="12.65" customHeight="1" x14ac:dyDescent="0.5">
      <c r="A215" s="1"/>
      <c r="B215" s="5"/>
      <c r="C215" s="5"/>
      <c r="D215" s="5"/>
      <c r="E215" s="114"/>
      <c r="F215" s="342"/>
      <c r="G215" s="1"/>
      <c r="H215" s="5"/>
      <c r="I215" s="5"/>
      <c r="J215" s="5"/>
      <c r="K215" s="71"/>
      <c r="L215" s="355"/>
      <c r="M215" s="21"/>
      <c r="T215" s="7"/>
    </row>
    <row r="216" spans="1:22" ht="13.5" customHeight="1" x14ac:dyDescent="0.5">
      <c r="B216" s="7"/>
      <c r="C216" s="7"/>
      <c r="D216" s="7"/>
      <c r="E216" s="116"/>
      <c r="F216" s="346"/>
      <c r="G216" s="22"/>
      <c r="H216" s="7"/>
      <c r="I216" s="7"/>
      <c r="J216" s="7"/>
      <c r="K216" s="75"/>
      <c r="T216" s="9"/>
    </row>
    <row r="217" spans="1:22" s="3" customFormat="1" ht="13.5" customHeight="1" x14ac:dyDescent="0.5">
      <c r="A217"/>
      <c r="B217" s="7"/>
      <c r="C217" s="7"/>
      <c r="D217" s="7"/>
      <c r="E217" s="116"/>
      <c r="F217" s="305"/>
      <c r="G217"/>
      <c r="H217" s="7"/>
      <c r="I217" s="7"/>
      <c r="J217" s="7"/>
      <c r="K217" s="75"/>
      <c r="L217" s="354"/>
      <c r="T217" s="10"/>
    </row>
    <row r="218" spans="1:22" s="3" customFormat="1" ht="13.5" customHeight="1" x14ac:dyDescent="0.5">
      <c r="A218"/>
      <c r="B218" s="7"/>
      <c r="C218" s="7"/>
      <c r="D218" s="7"/>
      <c r="E218" s="116"/>
      <c r="F218" s="305"/>
      <c r="G218"/>
      <c r="H218" s="7"/>
      <c r="I218" s="7"/>
      <c r="J218" s="7"/>
      <c r="K218" s="75"/>
      <c r="L218" s="354"/>
      <c r="T218" s="10"/>
    </row>
    <row r="219" spans="1:22" s="3" customFormat="1" ht="13.5" customHeight="1" x14ac:dyDescent="0.5">
      <c r="A219"/>
      <c r="B219" s="7"/>
      <c r="C219" s="7"/>
      <c r="D219" s="7"/>
      <c r="E219" s="116"/>
      <c r="F219" s="305"/>
      <c r="G219"/>
      <c r="H219" s="7"/>
      <c r="I219" s="7"/>
      <c r="J219" s="7"/>
      <c r="K219" s="75"/>
      <c r="L219" s="354"/>
      <c r="T219" s="10"/>
    </row>
    <row r="220" spans="1:22" s="3" customFormat="1" ht="13.5" customHeight="1" x14ac:dyDescent="0.5">
      <c r="A220"/>
      <c r="B220" s="9"/>
      <c r="C220" s="7"/>
      <c r="D220" s="7"/>
      <c r="E220" s="116"/>
      <c r="F220" s="305"/>
      <c r="G220"/>
      <c r="H220" s="9"/>
      <c r="I220" s="7"/>
      <c r="J220" s="7"/>
      <c r="K220" s="75"/>
      <c r="L220" s="354"/>
      <c r="T220" s="10"/>
    </row>
    <row r="221" spans="1:22" s="3" customFormat="1" ht="13.5" customHeight="1" x14ac:dyDescent="0.5">
      <c r="B221" s="10"/>
      <c r="E221" s="96"/>
      <c r="F221" s="341"/>
      <c r="H221" s="10"/>
      <c r="K221" s="58"/>
      <c r="L221" s="355"/>
      <c r="T221" s="10"/>
    </row>
    <row r="222" spans="1:22" s="3" customFormat="1" ht="13.5" customHeight="1" x14ac:dyDescent="0.5">
      <c r="B222" s="10"/>
      <c r="C222" s="27"/>
      <c r="E222" s="96"/>
      <c r="F222" s="341"/>
      <c r="H222" s="10"/>
      <c r="I222" s="27"/>
      <c r="K222" s="58"/>
      <c r="L222" s="355"/>
      <c r="T222" s="10"/>
    </row>
    <row r="223" spans="1:22" ht="5.25" customHeight="1" x14ac:dyDescent="0.5">
      <c r="A223" s="3"/>
      <c r="B223" s="10"/>
      <c r="C223" s="3"/>
      <c r="D223" s="3"/>
      <c r="E223" s="96"/>
      <c r="F223" s="341"/>
      <c r="G223" s="3"/>
      <c r="H223" s="10"/>
      <c r="I223" s="3"/>
      <c r="J223" s="3"/>
      <c r="K223" s="58"/>
      <c r="L223" s="355"/>
    </row>
    <row r="224" spans="1:22" ht="12.65" customHeight="1" x14ac:dyDescent="0.5">
      <c r="A224" s="3"/>
      <c r="B224" s="10"/>
      <c r="C224" s="3"/>
      <c r="D224" s="3"/>
      <c r="E224" s="96"/>
      <c r="F224" s="341"/>
      <c r="G224" s="3"/>
      <c r="H224" s="10"/>
      <c r="I224" s="3"/>
      <c r="J224" s="3"/>
      <c r="K224" s="58"/>
      <c r="L224" s="355"/>
    </row>
    <row r="225" spans="1:20" s="1" customFormat="1" ht="19.5" x14ac:dyDescent="0.5">
      <c r="A225" s="3"/>
      <c r="B225" s="10"/>
      <c r="C225" s="3"/>
      <c r="D225" s="3"/>
      <c r="E225" s="96"/>
      <c r="F225" s="341"/>
      <c r="G225" s="3"/>
      <c r="H225" s="10"/>
      <c r="I225" s="3"/>
      <c r="J225" s="3"/>
      <c r="K225" s="58"/>
      <c r="L225" s="355"/>
      <c r="O225" s="14"/>
      <c r="P225" s="16"/>
      <c r="Q225" s="16"/>
    </row>
    <row r="226" spans="1:20" x14ac:dyDescent="0.5">
      <c r="A226" s="3"/>
      <c r="B226" s="10"/>
      <c r="C226" s="3"/>
      <c r="D226" s="3"/>
      <c r="E226" s="96"/>
      <c r="F226" s="341"/>
      <c r="G226" s="3"/>
      <c r="H226" s="10"/>
      <c r="I226" s="3"/>
      <c r="J226" s="3"/>
      <c r="K226" s="58"/>
      <c r="L226" s="355"/>
      <c r="O226" s="17"/>
      <c r="P226" s="17"/>
      <c r="Q226" s="17"/>
    </row>
    <row r="227" spans="1:20" x14ac:dyDescent="0.5">
      <c r="O227" s="17"/>
      <c r="P227" s="17"/>
      <c r="Q227" s="17"/>
    </row>
    <row r="228" spans="1:20" x14ac:dyDescent="0.5">
      <c r="M228" s="1"/>
      <c r="N228" s="1"/>
      <c r="O228" s="15"/>
      <c r="P228" s="13"/>
      <c r="Q228" s="13"/>
      <c r="R228" s="1"/>
      <c r="S228" s="1"/>
    </row>
    <row r="229" spans="1:20" ht="19.5" x14ac:dyDescent="0.5">
      <c r="A229" s="1"/>
      <c r="B229" s="1"/>
      <c r="C229" s="14"/>
      <c r="D229" s="14"/>
      <c r="E229" s="112"/>
      <c r="F229" s="343"/>
      <c r="G229" s="14"/>
      <c r="H229" s="1"/>
      <c r="I229" s="14"/>
      <c r="J229" s="14"/>
      <c r="K229" s="66"/>
      <c r="L229" s="371"/>
      <c r="M229" s="1"/>
      <c r="N229" s="1"/>
      <c r="O229" s="1"/>
      <c r="P229" s="1"/>
      <c r="Q229" s="1"/>
      <c r="R229" s="1"/>
      <c r="S229" s="1"/>
    </row>
    <row r="230" spans="1:20" ht="12.65" customHeight="1" x14ac:dyDescent="0.5">
      <c r="C230" s="17"/>
      <c r="D230" s="17"/>
      <c r="E230" s="99"/>
      <c r="F230" s="344"/>
      <c r="G230" s="17"/>
      <c r="I230" s="17"/>
      <c r="J230" s="17"/>
      <c r="K230" s="67"/>
      <c r="L230" s="355"/>
      <c r="M230" s="20"/>
      <c r="N230" s="20"/>
      <c r="O230" s="17"/>
      <c r="P230" s="17"/>
      <c r="Q230" s="17"/>
      <c r="R230" s="20"/>
      <c r="S230" s="20"/>
      <c r="T230" s="14"/>
    </row>
    <row r="231" spans="1:20" ht="12.65" customHeight="1" x14ac:dyDescent="0.5">
      <c r="C231" s="17"/>
      <c r="D231" s="17"/>
      <c r="E231" s="99"/>
      <c r="F231" s="344"/>
      <c r="G231" s="17"/>
      <c r="I231" s="17"/>
      <c r="J231" s="17"/>
      <c r="K231" s="67"/>
      <c r="L231" s="355"/>
      <c r="M231" s="20"/>
      <c r="N231" s="20"/>
      <c r="O231" s="17"/>
      <c r="P231" s="17"/>
      <c r="Q231" s="17"/>
      <c r="R231" s="20"/>
      <c r="S231" s="20"/>
    </row>
    <row r="232" spans="1:20" x14ac:dyDescent="0.5">
      <c r="C232" s="15"/>
      <c r="D232" s="15"/>
      <c r="E232" s="113"/>
      <c r="F232" s="345"/>
      <c r="G232" s="15"/>
      <c r="I232" s="15"/>
      <c r="J232" s="15"/>
      <c r="K232" s="68"/>
      <c r="L232" s="353"/>
    </row>
    <row r="233" spans="1:20" x14ac:dyDescent="0.5">
      <c r="C233" s="2"/>
      <c r="D233" s="2"/>
      <c r="E233" s="100"/>
      <c r="F233" s="342"/>
      <c r="G233" s="1"/>
      <c r="I233" s="2"/>
      <c r="J233" s="2"/>
      <c r="K233" s="69"/>
      <c r="L233" s="355"/>
    </row>
    <row r="234" spans="1:20" ht="19.5" x14ac:dyDescent="0.5">
      <c r="B234" s="19"/>
      <c r="C234" s="19"/>
      <c r="D234" s="19"/>
      <c r="E234" s="99"/>
      <c r="F234" s="344"/>
      <c r="G234" s="17"/>
      <c r="H234" s="19"/>
      <c r="I234" s="19"/>
      <c r="J234" s="19"/>
      <c r="K234" s="67"/>
      <c r="L234" s="355"/>
    </row>
    <row r="235" spans="1:20" ht="19.5" x14ac:dyDescent="0.5">
      <c r="B235" s="19"/>
      <c r="C235" s="19"/>
      <c r="D235" s="19"/>
      <c r="E235" s="99"/>
      <c r="F235" s="344"/>
      <c r="G235" s="17"/>
      <c r="H235" s="19"/>
      <c r="I235" s="19"/>
      <c r="J235" s="19"/>
      <c r="K235" s="67"/>
      <c r="L235" s="355"/>
    </row>
  </sheetData>
  <sheetProtection algorithmName="SHA-512" hashValue="D33JNaUlmEDhPu6z3SowTA5XP40FBiL12/pr3YcBUWUwlnr/UbBCppKW4hqd4MwBSN2pUoZH7nlOEot1xRdzgA==" saltValue="uzr18sQ1L8lfmffmenLyRQ==" spinCount="100000" sheet="1" objects="1" scenarios="1"/>
  <mergeCells count="16">
    <mergeCell ref="A6:C7"/>
    <mergeCell ref="G6:I7"/>
    <mergeCell ref="T6:T7"/>
    <mergeCell ref="G31:K37"/>
    <mergeCell ref="H76:L76"/>
    <mergeCell ref="H72:L72"/>
    <mergeCell ref="H73:L73"/>
    <mergeCell ref="H74:L74"/>
    <mergeCell ref="H75:L75"/>
    <mergeCell ref="J77:L77"/>
    <mergeCell ref="T38:T39"/>
    <mergeCell ref="N59:T59"/>
    <mergeCell ref="A40:C41"/>
    <mergeCell ref="G40:I41"/>
    <mergeCell ref="Q67:R67"/>
    <mergeCell ref="H71:I71"/>
  </mergeCells>
  <phoneticPr fontId="6" type="noConversion"/>
  <dataValidations count="1">
    <dataValidation type="date" allowBlank="1" showInputMessage="1" showErrorMessage="1" sqref="J77:L77" xr:uid="{2C6F724E-B527-4277-B8EC-4E8E26AA0E05}">
      <formula1>45658</formula1>
      <formula2>46022</formula2>
    </dataValidation>
  </dataValidations>
  <pageMargins left="0.47244094488188981" right="0" top="0" bottom="0" header="0.31496062992125984" footer="0.31496062992125984"/>
  <pageSetup paperSize="9" fitToHeight="0" orientation="landscape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C064DEB-27E2-4EE7-9C37-FFE602C6D1A6}">
          <x14:formula1>
            <xm:f>Feuil1!$A$1:$A$2</xm:f>
          </x14:formula1>
          <xm:sqref>H77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2FD0C-A08F-4B2A-816E-ABEFC1CA76F6}">
  <sheetPr codeName="Feuil2"/>
  <dimension ref="A1:A2"/>
  <sheetViews>
    <sheetView workbookViewId="0">
      <selection activeCell="G44" sqref="G44"/>
    </sheetView>
  </sheetViews>
  <sheetFormatPr baseColWidth="10" defaultRowHeight="18" x14ac:dyDescent="0.5"/>
  <sheetData>
    <row r="1" spans="1:1" x14ac:dyDescent="0.5">
      <c r="A1" t="s">
        <v>123</v>
      </c>
    </row>
    <row r="2" spans="1:1" x14ac:dyDescent="0.5">
      <c r="A2" t="s">
        <v>124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Tarif des vins</vt:lpstr>
      <vt:lpstr>Feuil1</vt:lpstr>
      <vt:lpstr>'Tarif des vins'!Zone_d_impression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Pierre</dc:creator>
  <cp:keywords/>
  <dc:description/>
  <cp:lastModifiedBy>Michel Philippart</cp:lastModifiedBy>
  <cp:revision/>
  <dcterms:created xsi:type="dcterms:W3CDTF">2022-03-02T08:04:33Z</dcterms:created>
  <dcterms:modified xsi:type="dcterms:W3CDTF">2025-06-16T15:42:25Z</dcterms:modified>
  <cp:category/>
  <cp:contentStatus/>
</cp:coreProperties>
</file>